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008\"/>
    </mc:Choice>
  </mc:AlternateContent>
  <bookViews>
    <workbookView xWindow="45" yWindow="0" windowWidth="28425" windowHeight="5550"/>
  </bookViews>
  <sheets>
    <sheet name="Results" sheetId="6" r:id="rId1"/>
    <sheet name="Iteration Prices" sheetId="1" r:id="rId2"/>
    <sheet name="Iteration MPS" sheetId="2" r:id="rId3"/>
    <sheet name="VOM" sheetId="4" r:id="rId4"/>
    <sheet name="Generat" sheetId="7" r:id="rId5"/>
  </sheets>
  <definedNames>
    <definedName name="AnnualDiscountFactor">Results!$L$9:$L$33</definedName>
    <definedName name="ColstripACValue">'Iteration MPS'!$B$35:$ZI$35</definedName>
    <definedName name="ColstripHR" localSheetId="0">'Iteration Prices'!$B$24</definedName>
    <definedName name="ColstripHR">'Iteration Prices'!$B$24</definedName>
    <definedName name="ColstripOffsetValCO2">'Iteration MPS'!$B$40:$ZI$40</definedName>
    <definedName name="ColstripTonneCO2pMWh" localSheetId="0">'Iteration Prices'!$E$24</definedName>
    <definedName name="ColstripTonneCO2pMWh">'Iteration Prices'!$E$24</definedName>
    <definedName name="DiscFactor1539" localSheetId="0">'Iteration MPS'!$N$1:$LA$1</definedName>
    <definedName name="DiscFactor1539">'Iteration MPS'!$N$1:$LA$1</definedName>
    <definedName name="ExcessSalesMWh">'Iteration MPS'!$B$27:$ZI$27</definedName>
    <definedName name="OffsetPurchases">'Iteration MPS'!$B$29:$ZI$29</definedName>
    <definedName name="OffsetPurchasesValue">'Iteration MPS'!$B$32:$ZI$32</definedName>
    <definedName name="OffsetPurchValCO2">'Iteration MPS'!$B$37:$ZI$37</definedName>
    <definedName name="WACC">Results!$C$1</definedName>
    <definedName name="Year">'Iteration MPS'!$B$30:$ZI$30</definedName>
  </definedNames>
  <calcPr calcId="152511" iterate="1"/>
</workbook>
</file>

<file path=xl/calcChain.xml><?xml version="1.0" encoding="utf-8"?>
<calcChain xmlns="http://schemas.openxmlformats.org/spreadsheetml/2006/main">
  <c r="PG40" i="1" l="1"/>
  <c r="PH40" i="1"/>
  <c r="PI40" i="1"/>
  <c r="PJ40" i="1"/>
  <c r="PK40" i="1"/>
  <c r="PL40" i="1"/>
  <c r="PM40" i="1"/>
  <c r="PN40" i="1"/>
  <c r="PO40" i="1"/>
  <c r="PP40" i="1"/>
  <c r="PQ40" i="1"/>
  <c r="PF40" i="1"/>
  <c r="OV40" i="1"/>
  <c r="OW40" i="1"/>
  <c r="OX40" i="1"/>
  <c r="OY40" i="1"/>
  <c r="OZ40" i="1"/>
  <c r="PA40" i="1"/>
  <c r="PB40" i="1"/>
  <c r="PC40" i="1"/>
  <c r="PD40" i="1"/>
  <c r="PE40" i="1"/>
  <c r="OU40" i="1"/>
  <c r="OT40" i="1"/>
  <c r="OI40" i="1"/>
  <c r="OJ40" i="1"/>
  <c r="OK40" i="1"/>
  <c r="OL40" i="1"/>
  <c r="OM40" i="1"/>
  <c r="ON40" i="1"/>
  <c r="OO40" i="1"/>
  <c r="OP40" i="1"/>
  <c r="OQ40" i="1"/>
  <c r="OR40" i="1"/>
  <c r="OS40" i="1"/>
  <c r="OH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J40" i="1"/>
  <c r="AY40" i="1"/>
  <c r="AZ40" i="1"/>
  <c r="BA40" i="1"/>
  <c r="BB40" i="1"/>
  <c r="BC40" i="1"/>
  <c r="BD40" i="1"/>
  <c r="BE40" i="1"/>
  <c r="BF40" i="1"/>
  <c r="BG40" i="1"/>
  <c r="BH40" i="1"/>
  <c r="BI40" i="1"/>
  <c r="AX40" i="1"/>
  <c r="AM40" i="1"/>
  <c r="AN40" i="1"/>
  <c r="AO40" i="1"/>
  <c r="AP40" i="1"/>
  <c r="AQ40" i="1"/>
  <c r="AR40" i="1"/>
  <c r="AS40" i="1"/>
  <c r="AT40" i="1"/>
  <c r="AU40" i="1"/>
  <c r="AV40" i="1"/>
  <c r="AW40" i="1"/>
  <c r="AL40" i="1"/>
  <c r="E24" i="7" l="1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19" i="7"/>
  <c r="E18" i="7"/>
  <c r="D18" i="7"/>
  <c r="C18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E12" i="7"/>
  <c r="D12" i="7"/>
  <c r="C12" i="7"/>
  <c r="E11" i="7"/>
  <c r="D11" i="7"/>
  <c r="C11" i="7"/>
  <c r="E10" i="7"/>
  <c r="D10" i="7"/>
  <c r="C10" i="7"/>
  <c r="E9" i="7"/>
  <c r="D9" i="7"/>
  <c r="C9" i="7"/>
  <c r="E8" i="7"/>
  <c r="D8" i="7"/>
  <c r="C8" i="7"/>
  <c r="E7" i="7"/>
  <c r="D7" i="7"/>
  <c r="C7" i="7"/>
  <c r="E6" i="7"/>
  <c r="D6" i="7"/>
  <c r="C6" i="7"/>
  <c r="B8" i="7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7" i="7"/>
  <c r="B11" i="6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10" i="6"/>
  <c r="AO38" i="1" l="1"/>
  <c r="AT38" i="1"/>
  <c r="BB38" i="1"/>
  <c r="BE38" i="1"/>
  <c r="BJ38" i="1"/>
  <c r="BR38" i="1"/>
  <c r="BU38" i="1"/>
  <c r="BZ38" i="1"/>
  <c r="CH38" i="1"/>
  <c r="CK38" i="1"/>
  <c r="CP38" i="1"/>
  <c r="CX38" i="1"/>
  <c r="DA38" i="1"/>
  <c r="DF38" i="1"/>
  <c r="DN38" i="1"/>
  <c r="DQ38" i="1"/>
  <c r="DV38" i="1"/>
  <c r="ED38" i="1"/>
  <c r="EG38" i="1"/>
  <c r="EL38" i="1"/>
  <c r="ET38" i="1"/>
  <c r="EW38" i="1"/>
  <c r="FB38" i="1"/>
  <c r="FJ38" i="1"/>
  <c r="FM38" i="1"/>
  <c r="FR38" i="1"/>
  <c r="FZ38" i="1"/>
  <c r="GC38" i="1"/>
  <c r="GH38" i="1"/>
  <c r="GP38" i="1"/>
  <c r="GS38" i="1"/>
  <c r="GX38" i="1"/>
  <c r="HF38" i="1"/>
  <c r="HI38" i="1"/>
  <c r="HN38" i="1"/>
  <c r="HV38" i="1"/>
  <c r="HY38" i="1"/>
  <c r="ID38" i="1"/>
  <c r="IL38" i="1"/>
  <c r="IO38" i="1"/>
  <c r="IT38" i="1"/>
  <c r="JB38" i="1"/>
  <c r="JE38" i="1"/>
  <c r="JK38" i="1"/>
  <c r="JR38" i="1"/>
  <c r="JS38" i="1"/>
  <c r="JT38" i="1"/>
  <c r="JU38" i="1"/>
  <c r="JV38" i="1"/>
  <c r="JW38" i="1"/>
  <c r="JX38" i="1"/>
  <c r="JY38" i="1"/>
  <c r="JZ38" i="1"/>
  <c r="KA38" i="1"/>
  <c r="KB38" i="1"/>
  <c r="KC38" i="1"/>
  <c r="KD38" i="1"/>
  <c r="KE38" i="1"/>
  <c r="KF38" i="1"/>
  <c r="KG38" i="1"/>
  <c r="KH38" i="1"/>
  <c r="KI38" i="1"/>
  <c r="KJ38" i="1"/>
  <c r="KK38" i="1"/>
  <c r="KL38" i="1"/>
  <c r="KM38" i="1"/>
  <c r="KN38" i="1"/>
  <c r="KO38" i="1"/>
  <c r="KP38" i="1"/>
  <c r="KQ38" i="1"/>
  <c r="KR38" i="1"/>
  <c r="KS38" i="1"/>
  <c r="KT38" i="1"/>
  <c r="KU38" i="1"/>
  <c r="KV38" i="1"/>
  <c r="KW38" i="1"/>
  <c r="KX38" i="1"/>
  <c r="KY38" i="1"/>
  <c r="KZ38" i="1"/>
  <c r="LA38" i="1"/>
  <c r="LB38" i="1"/>
  <c r="LC38" i="1"/>
  <c r="LD38" i="1"/>
  <c r="LE38" i="1"/>
  <c r="LF38" i="1"/>
  <c r="LG38" i="1"/>
  <c r="LH38" i="1"/>
  <c r="LI38" i="1"/>
  <c r="LJ38" i="1"/>
  <c r="LK38" i="1"/>
  <c r="LL38" i="1"/>
  <c r="LM38" i="1"/>
  <c r="LN38" i="1"/>
  <c r="LO38" i="1"/>
  <c r="LP38" i="1"/>
  <c r="LQ38" i="1"/>
  <c r="LR38" i="1"/>
  <c r="LS38" i="1"/>
  <c r="LT38" i="1"/>
  <c r="LU38" i="1"/>
  <c r="LV38" i="1"/>
  <c r="LW38" i="1"/>
  <c r="LX38" i="1"/>
  <c r="LY38" i="1"/>
  <c r="LZ38" i="1"/>
  <c r="MA38" i="1"/>
  <c r="MB38" i="1"/>
  <c r="MC38" i="1"/>
  <c r="MD38" i="1"/>
  <c r="ME38" i="1"/>
  <c r="MF38" i="1"/>
  <c r="MG38" i="1"/>
  <c r="MH38" i="1"/>
  <c r="MI38" i="1"/>
  <c r="MJ38" i="1"/>
  <c r="MK38" i="1"/>
  <c r="ML38" i="1"/>
  <c r="MM38" i="1"/>
  <c r="MN38" i="1"/>
  <c r="MO38" i="1"/>
  <c r="MP38" i="1"/>
  <c r="MQ38" i="1"/>
  <c r="MR38" i="1"/>
  <c r="MS38" i="1"/>
  <c r="MT38" i="1"/>
  <c r="MU38" i="1"/>
  <c r="AZ37" i="1"/>
  <c r="BH37" i="1"/>
  <c r="BP37" i="1"/>
  <c r="BX37" i="1"/>
  <c r="CF37" i="1"/>
  <c r="CN37" i="1"/>
  <c r="CV37" i="1"/>
  <c r="DD37" i="1"/>
  <c r="DL37" i="1"/>
  <c r="DP37" i="1"/>
  <c r="EB37" i="1"/>
  <c r="EF37" i="1"/>
  <c r="ER37" i="1"/>
  <c r="EV37" i="1"/>
  <c r="FG37" i="1"/>
  <c r="FK37" i="1"/>
  <c r="FW37" i="1"/>
  <c r="GA37" i="1"/>
  <c r="GM37" i="1"/>
  <c r="GQ37" i="1"/>
  <c r="HC37" i="1"/>
  <c r="HG37" i="1"/>
  <c r="HR37" i="1"/>
  <c r="HS37" i="1"/>
  <c r="HZ37" i="1"/>
  <c r="IA37" i="1"/>
  <c r="IH37" i="1"/>
  <c r="II37" i="1"/>
  <c r="IP37" i="1"/>
  <c r="IQ37" i="1"/>
  <c r="IX37" i="1"/>
  <c r="IY37" i="1"/>
  <c r="AM37" i="1"/>
  <c r="AN37" i="1"/>
  <c r="AR37" i="1"/>
  <c r="AU37" i="1"/>
  <c r="AV37" i="1"/>
  <c r="OI42" i="1"/>
  <c r="OJ42" i="1"/>
  <c r="OK42" i="1"/>
  <c r="OK37" i="1" s="1"/>
  <c r="OL42" i="1"/>
  <c r="OM42" i="1"/>
  <c r="ON42" i="1"/>
  <c r="OO42" i="1"/>
  <c r="OO37" i="1" s="1"/>
  <c r="OP42" i="1"/>
  <c r="OQ42" i="1"/>
  <c r="OR42" i="1"/>
  <c r="OS42" i="1"/>
  <c r="OS37" i="1" s="1"/>
  <c r="OT42" i="1"/>
  <c r="OU42" i="1"/>
  <c r="OV42" i="1"/>
  <c r="OW42" i="1"/>
  <c r="OW37" i="1" s="1"/>
  <c r="OX42" i="1"/>
  <c r="OY42" i="1"/>
  <c r="OZ42" i="1"/>
  <c r="PA42" i="1"/>
  <c r="PA37" i="1" s="1"/>
  <c r="PB42" i="1"/>
  <c r="PC42" i="1"/>
  <c r="PD42" i="1"/>
  <c r="PE42" i="1"/>
  <c r="PE37" i="1" s="1"/>
  <c r="PF42" i="1"/>
  <c r="PG42" i="1"/>
  <c r="PH42" i="1"/>
  <c r="PI42" i="1"/>
  <c r="PI37" i="1" s="1"/>
  <c r="PJ42" i="1"/>
  <c r="PK42" i="1"/>
  <c r="PL42" i="1"/>
  <c r="PM42" i="1"/>
  <c r="PM37" i="1" s="1"/>
  <c r="PN42" i="1"/>
  <c r="PO42" i="1"/>
  <c r="PP42" i="1"/>
  <c r="PQ42" i="1"/>
  <c r="PQ37" i="1" s="1"/>
  <c r="PR42" i="1"/>
  <c r="PS42" i="1"/>
  <c r="PT42" i="1"/>
  <c r="PU42" i="1"/>
  <c r="PU37" i="1" s="1"/>
  <c r="PV42" i="1"/>
  <c r="PW42" i="1"/>
  <c r="PX42" i="1"/>
  <c r="PY42" i="1"/>
  <c r="PY37" i="1" s="1"/>
  <c r="PZ42" i="1"/>
  <c r="QA42" i="1"/>
  <c r="QB42" i="1"/>
  <c r="QC42" i="1"/>
  <c r="QC37" i="1" s="1"/>
  <c r="QD42" i="1"/>
  <c r="QE42" i="1"/>
  <c r="QF42" i="1"/>
  <c r="QG42" i="1"/>
  <c r="QG37" i="1" s="1"/>
  <c r="QH42" i="1"/>
  <c r="QI42" i="1"/>
  <c r="QJ42" i="1"/>
  <c r="QK42" i="1"/>
  <c r="QK37" i="1" s="1"/>
  <c r="QL42" i="1"/>
  <c r="QM42" i="1"/>
  <c r="QN42" i="1"/>
  <c r="QO42" i="1"/>
  <c r="QO37" i="1" s="1"/>
  <c r="QP42" i="1"/>
  <c r="QQ42" i="1"/>
  <c r="QR42" i="1"/>
  <c r="QS42" i="1"/>
  <c r="QS37" i="1" s="1"/>
  <c r="QT42" i="1"/>
  <c r="QU42" i="1"/>
  <c r="QV42" i="1"/>
  <c r="QW42" i="1"/>
  <c r="QW37" i="1" s="1"/>
  <c r="QX42" i="1"/>
  <c r="QY42" i="1"/>
  <c r="QZ42" i="1"/>
  <c r="RA42" i="1"/>
  <c r="RA37" i="1" s="1"/>
  <c r="RB42" i="1"/>
  <c r="RC42" i="1"/>
  <c r="RD42" i="1"/>
  <c r="RE42" i="1"/>
  <c r="RE37" i="1" s="1"/>
  <c r="RF42" i="1"/>
  <c r="RG42" i="1"/>
  <c r="RH42" i="1"/>
  <c r="RI42" i="1"/>
  <c r="RI37" i="1" s="1"/>
  <c r="RJ42" i="1"/>
  <c r="RK42" i="1"/>
  <c r="RL42" i="1"/>
  <c r="RM42" i="1"/>
  <c r="RM37" i="1" s="1"/>
  <c r="RN42" i="1"/>
  <c r="RO42" i="1"/>
  <c r="RP42" i="1"/>
  <c r="RQ42" i="1"/>
  <c r="RQ37" i="1" s="1"/>
  <c r="RR42" i="1"/>
  <c r="RS42" i="1"/>
  <c r="RT42" i="1"/>
  <c r="RU42" i="1"/>
  <c r="RU37" i="1" s="1"/>
  <c r="RV42" i="1"/>
  <c r="RW42" i="1"/>
  <c r="RX42" i="1"/>
  <c r="RY42" i="1"/>
  <c r="RY37" i="1" s="1"/>
  <c r="RZ42" i="1"/>
  <c r="SA42" i="1"/>
  <c r="SB42" i="1"/>
  <c r="SC42" i="1"/>
  <c r="SC37" i="1" s="1"/>
  <c r="SD42" i="1"/>
  <c r="SE42" i="1"/>
  <c r="SF42" i="1"/>
  <c r="SG42" i="1"/>
  <c r="SG37" i="1" s="1"/>
  <c r="SH42" i="1"/>
  <c r="SI42" i="1"/>
  <c r="SJ42" i="1"/>
  <c r="SK42" i="1"/>
  <c r="SK37" i="1" s="1"/>
  <c r="SL42" i="1"/>
  <c r="SM42" i="1"/>
  <c r="SN42" i="1"/>
  <c r="SO42" i="1"/>
  <c r="SO37" i="1" s="1"/>
  <c r="SP42" i="1"/>
  <c r="SQ42" i="1"/>
  <c r="SR42" i="1"/>
  <c r="SS42" i="1"/>
  <c r="SS37" i="1" s="1"/>
  <c r="ST42" i="1"/>
  <c r="SU42" i="1"/>
  <c r="SV42" i="1"/>
  <c r="SW42" i="1"/>
  <c r="SW37" i="1" s="1"/>
  <c r="SX42" i="1"/>
  <c r="SY42" i="1"/>
  <c r="SZ42" i="1"/>
  <c r="TA42" i="1"/>
  <c r="TA37" i="1" s="1"/>
  <c r="TB42" i="1"/>
  <c r="TC42" i="1"/>
  <c r="TD42" i="1"/>
  <c r="TE42" i="1"/>
  <c r="TE37" i="1" s="1"/>
  <c r="TF42" i="1"/>
  <c r="TG42" i="1"/>
  <c r="TH42" i="1"/>
  <c r="TI42" i="1"/>
  <c r="TI37" i="1" s="1"/>
  <c r="TJ42" i="1"/>
  <c r="TK42" i="1"/>
  <c r="TL42" i="1"/>
  <c r="TM42" i="1"/>
  <c r="TM37" i="1" s="1"/>
  <c r="TN42" i="1"/>
  <c r="TO42" i="1"/>
  <c r="TP42" i="1"/>
  <c r="TQ42" i="1"/>
  <c r="TQ37" i="1" s="1"/>
  <c r="TR42" i="1"/>
  <c r="TS42" i="1"/>
  <c r="TT42" i="1"/>
  <c r="TU42" i="1"/>
  <c r="TU37" i="1" s="1"/>
  <c r="TV42" i="1"/>
  <c r="TW42" i="1"/>
  <c r="TX42" i="1"/>
  <c r="TY42" i="1"/>
  <c r="TY37" i="1" s="1"/>
  <c r="TZ42" i="1"/>
  <c r="UA42" i="1"/>
  <c r="UB42" i="1"/>
  <c r="UC42" i="1"/>
  <c r="UC37" i="1" s="1"/>
  <c r="UD42" i="1"/>
  <c r="UE42" i="1"/>
  <c r="UF42" i="1"/>
  <c r="UG42" i="1"/>
  <c r="UG37" i="1" s="1"/>
  <c r="UH42" i="1"/>
  <c r="UI42" i="1"/>
  <c r="UJ42" i="1"/>
  <c r="UK42" i="1"/>
  <c r="UK37" i="1" s="1"/>
  <c r="UL42" i="1"/>
  <c r="UM42" i="1"/>
  <c r="UN42" i="1"/>
  <c r="UO42" i="1"/>
  <c r="UO37" i="1" s="1"/>
  <c r="UP42" i="1"/>
  <c r="UQ42" i="1"/>
  <c r="UR42" i="1"/>
  <c r="US42" i="1"/>
  <c r="US37" i="1" s="1"/>
  <c r="UT42" i="1"/>
  <c r="UU42" i="1"/>
  <c r="UV42" i="1"/>
  <c r="UW42" i="1"/>
  <c r="UW37" i="1" s="1"/>
  <c r="UX42" i="1"/>
  <c r="UY42" i="1"/>
  <c r="UZ42" i="1"/>
  <c r="VA42" i="1"/>
  <c r="VA37" i="1" s="1"/>
  <c r="VB42" i="1"/>
  <c r="VC42" i="1"/>
  <c r="VD42" i="1"/>
  <c r="VE42" i="1"/>
  <c r="VE37" i="1" s="1"/>
  <c r="VF42" i="1"/>
  <c r="VG42" i="1"/>
  <c r="VH42" i="1"/>
  <c r="VI42" i="1"/>
  <c r="VI37" i="1" s="1"/>
  <c r="VJ42" i="1"/>
  <c r="VK42" i="1"/>
  <c r="VL42" i="1"/>
  <c r="VM42" i="1"/>
  <c r="VM37" i="1" s="1"/>
  <c r="VN42" i="1"/>
  <c r="VO42" i="1"/>
  <c r="VP42" i="1"/>
  <c r="VQ42" i="1"/>
  <c r="VQ37" i="1" s="1"/>
  <c r="VR42" i="1"/>
  <c r="VS42" i="1"/>
  <c r="VT42" i="1"/>
  <c r="VU42" i="1"/>
  <c r="VU37" i="1" s="1"/>
  <c r="VV42" i="1"/>
  <c r="VW42" i="1"/>
  <c r="VX42" i="1"/>
  <c r="VY42" i="1"/>
  <c r="VY37" i="1" s="1"/>
  <c r="VZ42" i="1"/>
  <c r="WA42" i="1"/>
  <c r="WB42" i="1"/>
  <c r="WC42" i="1"/>
  <c r="WC37" i="1" s="1"/>
  <c r="WD42" i="1"/>
  <c r="WE42" i="1"/>
  <c r="WF42" i="1"/>
  <c r="WG42" i="1"/>
  <c r="WG37" i="1" s="1"/>
  <c r="WH42" i="1"/>
  <c r="WI42" i="1"/>
  <c r="WJ42" i="1"/>
  <c r="WK42" i="1"/>
  <c r="WK37" i="1" s="1"/>
  <c r="WL42" i="1"/>
  <c r="WM42" i="1"/>
  <c r="WN42" i="1"/>
  <c r="WO42" i="1"/>
  <c r="WO37" i="1" s="1"/>
  <c r="WP42" i="1"/>
  <c r="WQ42" i="1"/>
  <c r="WR42" i="1"/>
  <c r="WS42" i="1"/>
  <c r="WS37" i="1" s="1"/>
  <c r="WT42" i="1"/>
  <c r="WU42" i="1"/>
  <c r="WV42" i="1"/>
  <c r="WW42" i="1"/>
  <c r="WW37" i="1" s="1"/>
  <c r="WX42" i="1"/>
  <c r="WY42" i="1"/>
  <c r="WZ42" i="1"/>
  <c r="XA42" i="1"/>
  <c r="XA37" i="1" s="1"/>
  <c r="XB42" i="1"/>
  <c r="XC42" i="1"/>
  <c r="XD42" i="1"/>
  <c r="XE42" i="1"/>
  <c r="XE37" i="1" s="1"/>
  <c r="XF42" i="1"/>
  <c r="XG42" i="1"/>
  <c r="XH42" i="1"/>
  <c r="XI42" i="1"/>
  <c r="XI37" i="1" s="1"/>
  <c r="XJ42" i="1"/>
  <c r="XK42" i="1"/>
  <c r="XL42" i="1"/>
  <c r="XM42" i="1"/>
  <c r="XM37" i="1" s="1"/>
  <c r="OI43" i="1"/>
  <c r="OJ43" i="1"/>
  <c r="OK43" i="1"/>
  <c r="OL43" i="1"/>
  <c r="OM43" i="1"/>
  <c r="ON43" i="1"/>
  <c r="OO43" i="1"/>
  <c r="OP43" i="1"/>
  <c r="OQ43" i="1"/>
  <c r="OR43" i="1"/>
  <c r="OS43" i="1"/>
  <c r="OT43" i="1"/>
  <c r="OU43" i="1"/>
  <c r="OV43" i="1"/>
  <c r="OW43" i="1"/>
  <c r="OX43" i="1"/>
  <c r="OY43" i="1"/>
  <c r="OZ43" i="1"/>
  <c r="PA43" i="1"/>
  <c r="PB43" i="1"/>
  <c r="PC43" i="1"/>
  <c r="PD43" i="1"/>
  <c r="PE43" i="1"/>
  <c r="PF43" i="1"/>
  <c r="PG43" i="1"/>
  <c r="PH43" i="1"/>
  <c r="PI43" i="1"/>
  <c r="PJ43" i="1"/>
  <c r="PK43" i="1"/>
  <c r="PL43" i="1"/>
  <c r="PM43" i="1"/>
  <c r="PN43" i="1"/>
  <c r="PO43" i="1"/>
  <c r="PP43" i="1"/>
  <c r="PQ43" i="1"/>
  <c r="PR43" i="1"/>
  <c r="PS43" i="1"/>
  <c r="PT43" i="1"/>
  <c r="PU43" i="1"/>
  <c r="PV43" i="1"/>
  <c r="PW43" i="1"/>
  <c r="PX43" i="1"/>
  <c r="PY43" i="1"/>
  <c r="PZ43" i="1"/>
  <c r="QA43" i="1"/>
  <c r="QB43" i="1"/>
  <c r="QC43" i="1"/>
  <c r="QD43" i="1"/>
  <c r="QE43" i="1"/>
  <c r="QF43" i="1"/>
  <c r="QG43" i="1"/>
  <c r="QH43" i="1"/>
  <c r="QI43" i="1"/>
  <c r="QJ43" i="1"/>
  <c r="QK43" i="1"/>
  <c r="QL43" i="1"/>
  <c r="QM43" i="1"/>
  <c r="QN43" i="1"/>
  <c r="QO43" i="1"/>
  <c r="QP43" i="1"/>
  <c r="QQ43" i="1"/>
  <c r="QR43" i="1"/>
  <c r="QS43" i="1"/>
  <c r="QT43" i="1"/>
  <c r="QU43" i="1"/>
  <c r="QV43" i="1"/>
  <c r="QW43" i="1"/>
  <c r="QX43" i="1"/>
  <c r="QY43" i="1"/>
  <c r="QZ43" i="1"/>
  <c r="RA43" i="1"/>
  <c r="RB43" i="1"/>
  <c r="RC43" i="1"/>
  <c r="RD43" i="1"/>
  <c r="RE43" i="1"/>
  <c r="RF43" i="1"/>
  <c r="RG43" i="1"/>
  <c r="RH43" i="1"/>
  <c r="RI43" i="1"/>
  <c r="RJ43" i="1"/>
  <c r="RK43" i="1"/>
  <c r="RL43" i="1"/>
  <c r="RM43" i="1"/>
  <c r="RN43" i="1"/>
  <c r="RO43" i="1"/>
  <c r="RP43" i="1"/>
  <c r="RQ43" i="1"/>
  <c r="RR43" i="1"/>
  <c r="RS43" i="1"/>
  <c r="RT43" i="1"/>
  <c r="RU43" i="1"/>
  <c r="RV43" i="1"/>
  <c r="RW43" i="1"/>
  <c r="RX43" i="1"/>
  <c r="RY43" i="1"/>
  <c r="RZ43" i="1"/>
  <c r="SA43" i="1"/>
  <c r="SB43" i="1"/>
  <c r="SC43" i="1"/>
  <c r="SD43" i="1"/>
  <c r="SE43" i="1"/>
  <c r="SF43" i="1"/>
  <c r="SG43" i="1"/>
  <c r="SH43" i="1"/>
  <c r="SI43" i="1"/>
  <c r="SJ43" i="1"/>
  <c r="SK43" i="1"/>
  <c r="SL43" i="1"/>
  <c r="SM43" i="1"/>
  <c r="SN43" i="1"/>
  <c r="SO43" i="1"/>
  <c r="SP43" i="1"/>
  <c r="SQ43" i="1"/>
  <c r="SR43" i="1"/>
  <c r="SS43" i="1"/>
  <c r="ST43" i="1"/>
  <c r="SU43" i="1"/>
  <c r="SV43" i="1"/>
  <c r="SW43" i="1"/>
  <c r="SX43" i="1"/>
  <c r="SY43" i="1"/>
  <c r="SZ43" i="1"/>
  <c r="TA43" i="1"/>
  <c r="TB43" i="1"/>
  <c r="TC43" i="1"/>
  <c r="TD43" i="1"/>
  <c r="TE43" i="1"/>
  <c r="TF43" i="1"/>
  <c r="TG43" i="1"/>
  <c r="TH43" i="1"/>
  <c r="TI43" i="1"/>
  <c r="TJ43" i="1"/>
  <c r="TK43" i="1"/>
  <c r="TL43" i="1"/>
  <c r="TM43" i="1"/>
  <c r="TN43" i="1"/>
  <c r="TO43" i="1"/>
  <c r="TP43" i="1"/>
  <c r="TQ43" i="1"/>
  <c r="TR43" i="1"/>
  <c r="TS43" i="1"/>
  <c r="TT43" i="1"/>
  <c r="TU43" i="1"/>
  <c r="TV43" i="1"/>
  <c r="TW43" i="1"/>
  <c r="TX43" i="1"/>
  <c r="TY43" i="1"/>
  <c r="TZ43" i="1"/>
  <c r="UA43" i="1"/>
  <c r="UB43" i="1"/>
  <c r="UC43" i="1"/>
  <c r="UD43" i="1"/>
  <c r="UE43" i="1"/>
  <c r="UF43" i="1"/>
  <c r="UG43" i="1"/>
  <c r="UH43" i="1"/>
  <c r="UI43" i="1"/>
  <c r="UJ43" i="1"/>
  <c r="UK43" i="1"/>
  <c r="UL43" i="1"/>
  <c r="UM43" i="1"/>
  <c r="UN43" i="1"/>
  <c r="UO43" i="1"/>
  <c r="UP43" i="1"/>
  <c r="UQ43" i="1"/>
  <c r="UR43" i="1"/>
  <c r="US43" i="1"/>
  <c r="UT43" i="1"/>
  <c r="UU43" i="1"/>
  <c r="UV43" i="1"/>
  <c r="UW43" i="1"/>
  <c r="UX43" i="1"/>
  <c r="UY43" i="1"/>
  <c r="UZ43" i="1"/>
  <c r="VA43" i="1"/>
  <c r="VB43" i="1"/>
  <c r="VC43" i="1"/>
  <c r="VD43" i="1"/>
  <c r="VE43" i="1"/>
  <c r="VF43" i="1"/>
  <c r="VG43" i="1"/>
  <c r="VH43" i="1"/>
  <c r="VI43" i="1"/>
  <c r="VJ43" i="1"/>
  <c r="VK43" i="1"/>
  <c r="VL43" i="1"/>
  <c r="VM43" i="1"/>
  <c r="VN43" i="1"/>
  <c r="VO43" i="1"/>
  <c r="VP43" i="1"/>
  <c r="VQ43" i="1"/>
  <c r="VR43" i="1"/>
  <c r="VS43" i="1"/>
  <c r="VT43" i="1"/>
  <c r="VU43" i="1"/>
  <c r="VV43" i="1"/>
  <c r="VW43" i="1"/>
  <c r="VX43" i="1"/>
  <c r="VY43" i="1"/>
  <c r="VZ43" i="1"/>
  <c r="WA43" i="1"/>
  <c r="WB43" i="1"/>
  <c r="WC43" i="1"/>
  <c r="WD43" i="1"/>
  <c r="WE43" i="1"/>
  <c r="WF43" i="1"/>
  <c r="WG43" i="1"/>
  <c r="WH43" i="1"/>
  <c r="WI43" i="1"/>
  <c r="WJ43" i="1"/>
  <c r="WK43" i="1"/>
  <c r="WL43" i="1"/>
  <c r="WM43" i="1"/>
  <c r="WN43" i="1"/>
  <c r="WO43" i="1"/>
  <c r="WP43" i="1"/>
  <c r="WQ43" i="1"/>
  <c r="WR43" i="1"/>
  <c r="WS43" i="1"/>
  <c r="WT43" i="1"/>
  <c r="WU43" i="1"/>
  <c r="WV43" i="1"/>
  <c r="WW43" i="1"/>
  <c r="WX43" i="1"/>
  <c r="WY43" i="1"/>
  <c r="WZ43" i="1"/>
  <c r="XA43" i="1"/>
  <c r="XB43" i="1"/>
  <c r="XC43" i="1"/>
  <c r="XD43" i="1"/>
  <c r="XE43" i="1"/>
  <c r="XF43" i="1"/>
  <c r="XG43" i="1"/>
  <c r="XH43" i="1"/>
  <c r="XI43" i="1"/>
  <c r="XJ43" i="1"/>
  <c r="XK43" i="1"/>
  <c r="XL43" i="1"/>
  <c r="XM43" i="1"/>
  <c r="OI44" i="1"/>
  <c r="OI38" i="1" s="1"/>
  <c r="OJ44" i="1"/>
  <c r="OJ38" i="1" s="1"/>
  <c r="OK44" i="1"/>
  <c r="OL44" i="1"/>
  <c r="OM44" i="1"/>
  <c r="OM38" i="1" s="1"/>
  <c r="ON44" i="1"/>
  <c r="ON38" i="1" s="1"/>
  <c r="OO44" i="1"/>
  <c r="OP44" i="1"/>
  <c r="OQ44" i="1"/>
  <c r="OQ38" i="1" s="1"/>
  <c r="OR44" i="1"/>
  <c r="OR38" i="1" s="1"/>
  <c r="OS44" i="1"/>
  <c r="OT44" i="1"/>
  <c r="OU44" i="1"/>
  <c r="OU38" i="1" s="1"/>
  <c r="OV44" i="1"/>
  <c r="OV38" i="1" s="1"/>
  <c r="OW44" i="1"/>
  <c r="OX44" i="1"/>
  <c r="OY44" i="1"/>
  <c r="OY38" i="1" s="1"/>
  <c r="OZ44" i="1"/>
  <c r="OZ38" i="1" s="1"/>
  <c r="PA44" i="1"/>
  <c r="PB44" i="1"/>
  <c r="PC44" i="1"/>
  <c r="PC38" i="1" s="1"/>
  <c r="PD44" i="1"/>
  <c r="PD38" i="1" s="1"/>
  <c r="PE44" i="1"/>
  <c r="PF44" i="1"/>
  <c r="PG44" i="1"/>
  <c r="PG38" i="1" s="1"/>
  <c r="PH44" i="1"/>
  <c r="PH38" i="1" s="1"/>
  <c r="PI44" i="1"/>
  <c r="PJ44" i="1"/>
  <c r="PK44" i="1"/>
  <c r="PK38" i="1" s="1"/>
  <c r="PL44" i="1"/>
  <c r="PL38" i="1" s="1"/>
  <c r="PM44" i="1"/>
  <c r="PN44" i="1"/>
  <c r="PO44" i="1"/>
  <c r="PO38" i="1" s="1"/>
  <c r="PP44" i="1"/>
  <c r="PP38" i="1" s="1"/>
  <c r="PQ44" i="1"/>
  <c r="PR44" i="1"/>
  <c r="PS44" i="1"/>
  <c r="PS38" i="1" s="1"/>
  <c r="PT44" i="1"/>
  <c r="PT38" i="1" s="1"/>
  <c r="PU44" i="1"/>
  <c r="PV44" i="1"/>
  <c r="PW44" i="1"/>
  <c r="PW38" i="1" s="1"/>
  <c r="PX44" i="1"/>
  <c r="PX38" i="1" s="1"/>
  <c r="PY44" i="1"/>
  <c r="PZ44" i="1"/>
  <c r="QA44" i="1"/>
  <c r="QA38" i="1" s="1"/>
  <c r="QB44" i="1"/>
  <c r="QB38" i="1" s="1"/>
  <c r="QC44" i="1"/>
  <c r="QD44" i="1"/>
  <c r="QE44" i="1"/>
  <c r="QE38" i="1" s="1"/>
  <c r="QF44" i="1"/>
  <c r="QF38" i="1" s="1"/>
  <c r="QG44" i="1"/>
  <c r="QH44" i="1"/>
  <c r="QI44" i="1"/>
  <c r="QI38" i="1" s="1"/>
  <c r="QJ44" i="1"/>
  <c r="QJ38" i="1" s="1"/>
  <c r="QK44" i="1"/>
  <c r="QL44" i="1"/>
  <c r="QM44" i="1"/>
  <c r="QM38" i="1" s="1"/>
  <c r="QN44" i="1"/>
  <c r="QN38" i="1" s="1"/>
  <c r="QO44" i="1"/>
  <c r="QP44" i="1"/>
  <c r="QQ44" i="1"/>
  <c r="QQ38" i="1" s="1"/>
  <c r="QR44" i="1"/>
  <c r="QR38" i="1" s="1"/>
  <c r="QS44" i="1"/>
  <c r="QT44" i="1"/>
  <c r="QU44" i="1"/>
  <c r="QU38" i="1" s="1"/>
  <c r="QV44" i="1"/>
  <c r="QV38" i="1" s="1"/>
  <c r="QW44" i="1"/>
  <c r="QX44" i="1"/>
  <c r="QY44" i="1"/>
  <c r="QY38" i="1" s="1"/>
  <c r="QZ44" i="1"/>
  <c r="QZ38" i="1" s="1"/>
  <c r="RA44" i="1"/>
  <c r="RB44" i="1"/>
  <c r="RC44" i="1"/>
  <c r="RC38" i="1" s="1"/>
  <c r="RD44" i="1"/>
  <c r="RD38" i="1" s="1"/>
  <c r="RE44" i="1"/>
  <c r="RF44" i="1"/>
  <c r="RG44" i="1"/>
  <c r="RG38" i="1" s="1"/>
  <c r="RH44" i="1"/>
  <c r="RH38" i="1" s="1"/>
  <c r="RI44" i="1"/>
  <c r="RJ44" i="1"/>
  <c r="RK44" i="1"/>
  <c r="RK38" i="1" s="1"/>
  <c r="RL44" i="1"/>
  <c r="RL38" i="1" s="1"/>
  <c r="RM44" i="1"/>
  <c r="RN44" i="1"/>
  <c r="RO44" i="1"/>
  <c r="RO38" i="1" s="1"/>
  <c r="RP44" i="1"/>
  <c r="RP38" i="1" s="1"/>
  <c r="RQ44" i="1"/>
  <c r="RR44" i="1"/>
  <c r="RS44" i="1"/>
  <c r="RS38" i="1" s="1"/>
  <c r="RT44" i="1"/>
  <c r="RT38" i="1" s="1"/>
  <c r="RU44" i="1"/>
  <c r="RV44" i="1"/>
  <c r="RW44" i="1"/>
  <c r="RW38" i="1" s="1"/>
  <c r="RX44" i="1"/>
  <c r="RX38" i="1" s="1"/>
  <c r="RY44" i="1"/>
  <c r="RZ44" i="1"/>
  <c r="SA44" i="1"/>
  <c r="SA38" i="1" s="1"/>
  <c r="SB44" i="1"/>
  <c r="SB38" i="1" s="1"/>
  <c r="SC44" i="1"/>
  <c r="SD44" i="1"/>
  <c r="SE44" i="1"/>
  <c r="SE38" i="1" s="1"/>
  <c r="SF44" i="1"/>
  <c r="SF38" i="1" s="1"/>
  <c r="SG44" i="1"/>
  <c r="SH44" i="1"/>
  <c r="SI44" i="1"/>
  <c r="SI38" i="1" s="1"/>
  <c r="SJ44" i="1"/>
  <c r="SJ38" i="1" s="1"/>
  <c r="SK44" i="1"/>
  <c r="SL44" i="1"/>
  <c r="SM44" i="1"/>
  <c r="SM38" i="1" s="1"/>
  <c r="SN44" i="1"/>
  <c r="SN38" i="1" s="1"/>
  <c r="SO44" i="1"/>
  <c r="SP44" i="1"/>
  <c r="SQ44" i="1"/>
  <c r="SQ38" i="1" s="1"/>
  <c r="SR44" i="1"/>
  <c r="SR38" i="1" s="1"/>
  <c r="SS44" i="1"/>
  <c r="ST44" i="1"/>
  <c r="SU44" i="1"/>
  <c r="SU38" i="1" s="1"/>
  <c r="SV44" i="1"/>
  <c r="SV38" i="1" s="1"/>
  <c r="SW44" i="1"/>
  <c r="SX44" i="1"/>
  <c r="SY44" i="1"/>
  <c r="SY38" i="1" s="1"/>
  <c r="SZ44" i="1"/>
  <c r="SZ38" i="1" s="1"/>
  <c r="TA44" i="1"/>
  <c r="TB44" i="1"/>
  <c r="TC44" i="1"/>
  <c r="TC38" i="1" s="1"/>
  <c r="TD44" i="1"/>
  <c r="TD38" i="1" s="1"/>
  <c r="TE44" i="1"/>
  <c r="TF44" i="1"/>
  <c r="TG44" i="1"/>
  <c r="TG38" i="1" s="1"/>
  <c r="TH44" i="1"/>
  <c r="TH38" i="1" s="1"/>
  <c r="TI44" i="1"/>
  <c r="TJ44" i="1"/>
  <c r="TK44" i="1"/>
  <c r="TK38" i="1" s="1"/>
  <c r="TL44" i="1"/>
  <c r="TL38" i="1" s="1"/>
  <c r="TM44" i="1"/>
  <c r="TN44" i="1"/>
  <c r="TO44" i="1"/>
  <c r="TO38" i="1" s="1"/>
  <c r="TP44" i="1"/>
  <c r="TP38" i="1" s="1"/>
  <c r="TQ44" i="1"/>
  <c r="TR44" i="1"/>
  <c r="TS44" i="1"/>
  <c r="TS38" i="1" s="1"/>
  <c r="TT44" i="1"/>
  <c r="TT38" i="1" s="1"/>
  <c r="TU44" i="1"/>
  <c r="TV44" i="1"/>
  <c r="TW44" i="1"/>
  <c r="TW38" i="1" s="1"/>
  <c r="TX44" i="1"/>
  <c r="TX38" i="1" s="1"/>
  <c r="TY44" i="1"/>
  <c r="TZ44" i="1"/>
  <c r="UA44" i="1"/>
  <c r="UA38" i="1" s="1"/>
  <c r="UB44" i="1"/>
  <c r="UB38" i="1" s="1"/>
  <c r="UC44" i="1"/>
  <c r="UD44" i="1"/>
  <c r="UE44" i="1"/>
  <c r="UE38" i="1" s="1"/>
  <c r="UF44" i="1"/>
  <c r="UF38" i="1" s="1"/>
  <c r="UG44" i="1"/>
  <c r="UH44" i="1"/>
  <c r="UI44" i="1"/>
  <c r="UI38" i="1" s="1"/>
  <c r="UJ44" i="1"/>
  <c r="UJ38" i="1" s="1"/>
  <c r="UK44" i="1"/>
  <c r="UL44" i="1"/>
  <c r="UM44" i="1"/>
  <c r="UM38" i="1" s="1"/>
  <c r="UN44" i="1"/>
  <c r="UN38" i="1" s="1"/>
  <c r="UO44" i="1"/>
  <c r="UP44" i="1"/>
  <c r="UQ44" i="1"/>
  <c r="UQ38" i="1" s="1"/>
  <c r="UR44" i="1"/>
  <c r="UR38" i="1" s="1"/>
  <c r="US44" i="1"/>
  <c r="UT44" i="1"/>
  <c r="UU44" i="1"/>
  <c r="UU38" i="1" s="1"/>
  <c r="UV44" i="1"/>
  <c r="UV38" i="1" s="1"/>
  <c r="UW44" i="1"/>
  <c r="UX44" i="1"/>
  <c r="UY44" i="1"/>
  <c r="UY38" i="1" s="1"/>
  <c r="UZ44" i="1"/>
  <c r="UZ38" i="1" s="1"/>
  <c r="VA44" i="1"/>
  <c r="VB44" i="1"/>
  <c r="VC44" i="1"/>
  <c r="VC38" i="1" s="1"/>
  <c r="VD44" i="1"/>
  <c r="VD38" i="1" s="1"/>
  <c r="VE44" i="1"/>
  <c r="VF44" i="1"/>
  <c r="VG44" i="1"/>
  <c r="VG38" i="1" s="1"/>
  <c r="VH44" i="1"/>
  <c r="VH38" i="1" s="1"/>
  <c r="VI44" i="1"/>
  <c r="VJ44" i="1"/>
  <c r="VK44" i="1"/>
  <c r="VK38" i="1" s="1"/>
  <c r="VL44" i="1"/>
  <c r="VL38" i="1" s="1"/>
  <c r="VM44" i="1"/>
  <c r="VN44" i="1"/>
  <c r="VO44" i="1"/>
  <c r="VO38" i="1" s="1"/>
  <c r="VP44" i="1"/>
  <c r="VP38" i="1" s="1"/>
  <c r="VQ44" i="1"/>
  <c r="VR44" i="1"/>
  <c r="VS44" i="1"/>
  <c r="VS38" i="1" s="1"/>
  <c r="VT44" i="1"/>
  <c r="VT38" i="1" s="1"/>
  <c r="VU44" i="1"/>
  <c r="VV44" i="1"/>
  <c r="VW44" i="1"/>
  <c r="VW38" i="1" s="1"/>
  <c r="VX44" i="1"/>
  <c r="VX38" i="1" s="1"/>
  <c r="VY44" i="1"/>
  <c r="VZ44" i="1"/>
  <c r="WA44" i="1"/>
  <c r="WA38" i="1" s="1"/>
  <c r="WB44" i="1"/>
  <c r="WB38" i="1" s="1"/>
  <c r="WC44" i="1"/>
  <c r="WD44" i="1"/>
  <c r="WE44" i="1"/>
  <c r="WE38" i="1" s="1"/>
  <c r="WF44" i="1"/>
  <c r="WF38" i="1" s="1"/>
  <c r="WG44" i="1"/>
  <c r="WH44" i="1"/>
  <c r="WI44" i="1"/>
  <c r="WI38" i="1" s="1"/>
  <c r="WJ44" i="1"/>
  <c r="WJ38" i="1" s="1"/>
  <c r="WK44" i="1"/>
  <c r="WL44" i="1"/>
  <c r="WM44" i="1"/>
  <c r="WM38" i="1" s="1"/>
  <c r="WN44" i="1"/>
  <c r="WN38" i="1" s="1"/>
  <c r="WO44" i="1"/>
  <c r="WP44" i="1"/>
  <c r="WQ44" i="1"/>
  <c r="WQ38" i="1" s="1"/>
  <c r="WR44" i="1"/>
  <c r="WR38" i="1" s="1"/>
  <c r="WS44" i="1"/>
  <c r="WT44" i="1"/>
  <c r="WU44" i="1"/>
  <c r="WU38" i="1" s="1"/>
  <c r="WV44" i="1"/>
  <c r="WV38" i="1" s="1"/>
  <c r="WW44" i="1"/>
  <c r="WX44" i="1"/>
  <c r="WY44" i="1"/>
  <c r="WY38" i="1" s="1"/>
  <c r="WZ44" i="1"/>
  <c r="WZ38" i="1" s="1"/>
  <c r="XA44" i="1"/>
  <c r="XB44" i="1"/>
  <c r="XC44" i="1"/>
  <c r="XC38" i="1" s="1"/>
  <c r="XD44" i="1"/>
  <c r="XD38" i="1" s="1"/>
  <c r="XE44" i="1"/>
  <c r="XF44" i="1"/>
  <c r="XG44" i="1"/>
  <c r="XG38" i="1" s="1"/>
  <c r="XH44" i="1"/>
  <c r="XH38" i="1" s="1"/>
  <c r="XI44" i="1"/>
  <c r="XJ44" i="1"/>
  <c r="XK44" i="1"/>
  <c r="XK38" i="1" s="1"/>
  <c r="XL44" i="1"/>
  <c r="XL38" i="1" s="1"/>
  <c r="XM44" i="1"/>
  <c r="OI45" i="1"/>
  <c r="OJ45" i="1"/>
  <c r="OK45" i="1"/>
  <c r="OL45" i="1"/>
  <c r="OM45" i="1"/>
  <c r="ON45" i="1"/>
  <c r="OO45" i="1"/>
  <c r="OP45" i="1"/>
  <c r="OQ45" i="1"/>
  <c r="OR45" i="1"/>
  <c r="OS45" i="1"/>
  <c r="OT45" i="1"/>
  <c r="OU45" i="1"/>
  <c r="OV45" i="1"/>
  <c r="OW45" i="1"/>
  <c r="OX45" i="1"/>
  <c r="OY45" i="1"/>
  <c r="OZ45" i="1"/>
  <c r="PA45" i="1"/>
  <c r="PB45" i="1"/>
  <c r="PC45" i="1"/>
  <c r="PD45" i="1"/>
  <c r="PE45" i="1"/>
  <c r="PF45" i="1"/>
  <c r="PG45" i="1"/>
  <c r="PH45" i="1"/>
  <c r="PI45" i="1"/>
  <c r="PJ45" i="1"/>
  <c r="PK45" i="1"/>
  <c r="PL45" i="1"/>
  <c r="PM45" i="1"/>
  <c r="PN45" i="1"/>
  <c r="PO45" i="1"/>
  <c r="PP45" i="1"/>
  <c r="PQ45" i="1"/>
  <c r="PR45" i="1"/>
  <c r="PS45" i="1"/>
  <c r="PT45" i="1"/>
  <c r="PU45" i="1"/>
  <c r="PV45" i="1"/>
  <c r="PW45" i="1"/>
  <c r="PX45" i="1"/>
  <c r="PY45" i="1"/>
  <c r="PZ45" i="1"/>
  <c r="QA45" i="1"/>
  <c r="QB45" i="1"/>
  <c r="QC45" i="1"/>
  <c r="QD45" i="1"/>
  <c r="QE45" i="1"/>
  <c r="QF45" i="1"/>
  <c r="QG45" i="1"/>
  <c r="QH45" i="1"/>
  <c r="QI45" i="1"/>
  <c r="QJ45" i="1"/>
  <c r="QK45" i="1"/>
  <c r="QL45" i="1"/>
  <c r="QM45" i="1"/>
  <c r="QN45" i="1"/>
  <c r="QO45" i="1"/>
  <c r="QP45" i="1"/>
  <c r="QQ45" i="1"/>
  <c r="QR45" i="1"/>
  <c r="QS45" i="1"/>
  <c r="QT45" i="1"/>
  <c r="QU45" i="1"/>
  <c r="QV45" i="1"/>
  <c r="QW45" i="1"/>
  <c r="QX45" i="1"/>
  <c r="QY45" i="1"/>
  <c r="QZ45" i="1"/>
  <c r="RA45" i="1"/>
  <c r="RB45" i="1"/>
  <c r="RC45" i="1"/>
  <c r="RD45" i="1"/>
  <c r="RE45" i="1"/>
  <c r="RF45" i="1"/>
  <c r="RG45" i="1"/>
  <c r="RH45" i="1"/>
  <c r="RI45" i="1"/>
  <c r="RJ45" i="1"/>
  <c r="RK45" i="1"/>
  <c r="RL45" i="1"/>
  <c r="RM45" i="1"/>
  <c r="RN45" i="1"/>
  <c r="RO45" i="1"/>
  <c r="RP45" i="1"/>
  <c r="RQ45" i="1"/>
  <c r="RR45" i="1"/>
  <c r="RS45" i="1"/>
  <c r="RT45" i="1"/>
  <c r="RU45" i="1"/>
  <c r="RV45" i="1"/>
  <c r="RW45" i="1"/>
  <c r="RX45" i="1"/>
  <c r="RY45" i="1"/>
  <c r="RZ45" i="1"/>
  <c r="SA45" i="1"/>
  <c r="SB45" i="1"/>
  <c r="SC45" i="1"/>
  <c r="SD45" i="1"/>
  <c r="SE45" i="1"/>
  <c r="SF45" i="1"/>
  <c r="SG45" i="1"/>
  <c r="SH45" i="1"/>
  <c r="SI45" i="1"/>
  <c r="SJ45" i="1"/>
  <c r="SK45" i="1"/>
  <c r="SL45" i="1"/>
  <c r="SM45" i="1"/>
  <c r="SN45" i="1"/>
  <c r="SO45" i="1"/>
  <c r="SP45" i="1"/>
  <c r="SQ45" i="1"/>
  <c r="SR45" i="1"/>
  <c r="SS45" i="1"/>
  <c r="ST45" i="1"/>
  <c r="SU45" i="1"/>
  <c r="SV45" i="1"/>
  <c r="SW45" i="1"/>
  <c r="SX45" i="1"/>
  <c r="SY45" i="1"/>
  <c r="SZ45" i="1"/>
  <c r="TA45" i="1"/>
  <c r="TB45" i="1"/>
  <c r="TC45" i="1"/>
  <c r="TD45" i="1"/>
  <c r="TE45" i="1"/>
  <c r="TF45" i="1"/>
  <c r="TG45" i="1"/>
  <c r="TH45" i="1"/>
  <c r="TI45" i="1"/>
  <c r="TJ45" i="1"/>
  <c r="TK45" i="1"/>
  <c r="TL45" i="1"/>
  <c r="TM45" i="1"/>
  <c r="TN45" i="1"/>
  <c r="TO45" i="1"/>
  <c r="TP45" i="1"/>
  <c r="TQ45" i="1"/>
  <c r="TR45" i="1"/>
  <c r="TS45" i="1"/>
  <c r="TT45" i="1"/>
  <c r="TU45" i="1"/>
  <c r="TV45" i="1"/>
  <c r="TW45" i="1"/>
  <c r="TX45" i="1"/>
  <c r="TY45" i="1"/>
  <c r="TZ45" i="1"/>
  <c r="UA45" i="1"/>
  <c r="UB45" i="1"/>
  <c r="UC45" i="1"/>
  <c r="UD45" i="1"/>
  <c r="UE45" i="1"/>
  <c r="UF45" i="1"/>
  <c r="UG45" i="1"/>
  <c r="UH45" i="1"/>
  <c r="UI45" i="1"/>
  <c r="UJ45" i="1"/>
  <c r="UK45" i="1"/>
  <c r="UL45" i="1"/>
  <c r="UM45" i="1"/>
  <c r="UN45" i="1"/>
  <c r="UO45" i="1"/>
  <c r="UP45" i="1"/>
  <c r="UQ45" i="1"/>
  <c r="UR45" i="1"/>
  <c r="US45" i="1"/>
  <c r="UT45" i="1"/>
  <c r="UU45" i="1"/>
  <c r="UV45" i="1"/>
  <c r="UW45" i="1"/>
  <c r="UX45" i="1"/>
  <c r="UY45" i="1"/>
  <c r="UZ45" i="1"/>
  <c r="VA45" i="1"/>
  <c r="VB45" i="1"/>
  <c r="VC45" i="1"/>
  <c r="VD45" i="1"/>
  <c r="VE45" i="1"/>
  <c r="VF45" i="1"/>
  <c r="VG45" i="1"/>
  <c r="VH45" i="1"/>
  <c r="VI45" i="1"/>
  <c r="VJ45" i="1"/>
  <c r="VK45" i="1"/>
  <c r="VL45" i="1"/>
  <c r="VM45" i="1"/>
  <c r="VN45" i="1"/>
  <c r="VO45" i="1"/>
  <c r="VP45" i="1"/>
  <c r="VQ45" i="1"/>
  <c r="VR45" i="1"/>
  <c r="VS45" i="1"/>
  <c r="VT45" i="1"/>
  <c r="VU45" i="1"/>
  <c r="VV45" i="1"/>
  <c r="VW45" i="1"/>
  <c r="VX45" i="1"/>
  <c r="VY45" i="1"/>
  <c r="VZ45" i="1"/>
  <c r="WA45" i="1"/>
  <c r="WB45" i="1"/>
  <c r="WC45" i="1"/>
  <c r="WD45" i="1"/>
  <c r="WE45" i="1"/>
  <c r="WF45" i="1"/>
  <c r="WG45" i="1"/>
  <c r="WH45" i="1"/>
  <c r="WI45" i="1"/>
  <c r="WJ45" i="1"/>
  <c r="WK45" i="1"/>
  <c r="WL45" i="1"/>
  <c r="WM45" i="1"/>
  <c r="WN45" i="1"/>
  <c r="WO45" i="1"/>
  <c r="WP45" i="1"/>
  <c r="WQ45" i="1"/>
  <c r="WR45" i="1"/>
  <c r="WS45" i="1"/>
  <c r="WT45" i="1"/>
  <c r="WU45" i="1"/>
  <c r="WV45" i="1"/>
  <c r="WW45" i="1"/>
  <c r="WX45" i="1"/>
  <c r="WY45" i="1"/>
  <c r="WZ45" i="1"/>
  <c r="XA45" i="1"/>
  <c r="XB45" i="1"/>
  <c r="XC45" i="1"/>
  <c r="XD45" i="1"/>
  <c r="XE45" i="1"/>
  <c r="XF45" i="1"/>
  <c r="XG45" i="1"/>
  <c r="XH45" i="1"/>
  <c r="XI45" i="1"/>
  <c r="XJ45" i="1"/>
  <c r="XK45" i="1"/>
  <c r="XL45" i="1"/>
  <c r="XM45" i="1"/>
  <c r="OH45" i="1"/>
  <c r="OH44" i="1"/>
  <c r="OH43" i="1"/>
  <c r="OH42" i="1"/>
  <c r="OH37" i="1" s="1"/>
  <c r="AM42" i="1"/>
  <c r="AN42" i="1"/>
  <c r="AO42" i="1"/>
  <c r="AO37" i="1" s="1"/>
  <c r="AP42" i="1"/>
  <c r="AQ42" i="1"/>
  <c r="AR42" i="1"/>
  <c r="AS42" i="1"/>
  <c r="AS37" i="1" s="1"/>
  <c r="AT42" i="1"/>
  <c r="AU42" i="1"/>
  <c r="AV42" i="1"/>
  <c r="AW42" i="1"/>
  <c r="AW37" i="1" s="1"/>
  <c r="AX42" i="1"/>
  <c r="AY42" i="1"/>
  <c r="AZ42" i="1"/>
  <c r="BA42" i="1"/>
  <c r="BA37" i="1" s="1"/>
  <c r="BB42" i="1"/>
  <c r="BC42" i="1"/>
  <c r="BC37" i="1" s="1"/>
  <c r="BD42" i="1"/>
  <c r="BD37" i="1" s="1"/>
  <c r="BE42" i="1"/>
  <c r="BE37" i="1" s="1"/>
  <c r="BF42" i="1"/>
  <c r="BG42" i="1"/>
  <c r="BH42" i="1"/>
  <c r="BI42" i="1"/>
  <c r="BI37" i="1" s="1"/>
  <c r="BJ42" i="1"/>
  <c r="BK42" i="1"/>
  <c r="BK37" i="1" s="1"/>
  <c r="BL42" i="1"/>
  <c r="BL37" i="1" s="1"/>
  <c r="BM42" i="1"/>
  <c r="BM37" i="1" s="1"/>
  <c r="BN42" i="1"/>
  <c r="BO42" i="1"/>
  <c r="BP42" i="1"/>
  <c r="BQ42" i="1"/>
  <c r="BQ37" i="1" s="1"/>
  <c r="BR42" i="1"/>
  <c r="BS42" i="1"/>
  <c r="BS37" i="1" s="1"/>
  <c r="BT42" i="1"/>
  <c r="BT37" i="1" s="1"/>
  <c r="BU42" i="1"/>
  <c r="BU37" i="1" s="1"/>
  <c r="BV42" i="1"/>
  <c r="BW42" i="1"/>
  <c r="BX42" i="1"/>
  <c r="BY42" i="1"/>
  <c r="BY37" i="1" s="1"/>
  <c r="BZ42" i="1"/>
  <c r="CA42" i="1"/>
  <c r="CA37" i="1" s="1"/>
  <c r="CB42" i="1"/>
  <c r="CB37" i="1" s="1"/>
  <c r="CC42" i="1"/>
  <c r="CC37" i="1" s="1"/>
  <c r="CD42" i="1"/>
  <c r="CE42" i="1"/>
  <c r="CF42" i="1"/>
  <c r="CG42" i="1"/>
  <c r="CG37" i="1" s="1"/>
  <c r="CH42" i="1"/>
  <c r="CI42" i="1"/>
  <c r="CI37" i="1" s="1"/>
  <c r="CJ42" i="1"/>
  <c r="CJ37" i="1" s="1"/>
  <c r="CK42" i="1"/>
  <c r="CK37" i="1" s="1"/>
  <c r="CL42" i="1"/>
  <c r="CM42" i="1"/>
  <c r="CN42" i="1"/>
  <c r="CO42" i="1"/>
  <c r="CO37" i="1" s="1"/>
  <c r="CP42" i="1"/>
  <c r="CQ42" i="1"/>
  <c r="CQ37" i="1" s="1"/>
  <c r="CR42" i="1"/>
  <c r="CR37" i="1" s="1"/>
  <c r="CS42" i="1"/>
  <c r="CS37" i="1" s="1"/>
  <c r="CT42" i="1"/>
  <c r="CU42" i="1"/>
  <c r="CV42" i="1"/>
  <c r="CW42" i="1"/>
  <c r="CW37" i="1" s="1"/>
  <c r="CX42" i="1"/>
  <c r="CY42" i="1"/>
  <c r="CY37" i="1" s="1"/>
  <c r="CZ42" i="1"/>
  <c r="CZ37" i="1" s="1"/>
  <c r="DA42" i="1"/>
  <c r="DA37" i="1" s="1"/>
  <c r="DB42" i="1"/>
  <c r="DC42" i="1"/>
  <c r="DD42" i="1"/>
  <c r="DE42" i="1"/>
  <c r="DE37" i="1" s="1"/>
  <c r="DF42" i="1"/>
  <c r="DG42" i="1"/>
  <c r="DG37" i="1" s="1"/>
  <c r="DH42" i="1"/>
  <c r="DH37" i="1" s="1"/>
  <c r="DI42" i="1"/>
  <c r="DI37" i="1" s="1"/>
  <c r="DJ42" i="1"/>
  <c r="DK42" i="1"/>
  <c r="DL42" i="1"/>
  <c r="DM42" i="1"/>
  <c r="DM37" i="1" s="1"/>
  <c r="DN42" i="1"/>
  <c r="DO42" i="1"/>
  <c r="DO37" i="1" s="1"/>
  <c r="DP42" i="1"/>
  <c r="DQ42" i="1"/>
  <c r="DQ37" i="1" s="1"/>
  <c r="DR42" i="1"/>
  <c r="DS42" i="1"/>
  <c r="DS37" i="1" s="1"/>
  <c r="DT42" i="1"/>
  <c r="DT37" i="1" s="1"/>
  <c r="DU42" i="1"/>
  <c r="DU37" i="1" s="1"/>
  <c r="DV42" i="1"/>
  <c r="DW42" i="1"/>
  <c r="DX42" i="1"/>
  <c r="DX37" i="1" s="1"/>
  <c r="DY42" i="1"/>
  <c r="DY37" i="1" s="1"/>
  <c r="DZ42" i="1"/>
  <c r="EA42" i="1"/>
  <c r="EB42" i="1"/>
  <c r="EC42" i="1"/>
  <c r="EC37" i="1" s="1"/>
  <c r="ED42" i="1"/>
  <c r="EE42" i="1"/>
  <c r="EE37" i="1" s="1"/>
  <c r="EF42" i="1"/>
  <c r="EG42" i="1"/>
  <c r="EG37" i="1" s="1"/>
  <c r="EH42" i="1"/>
  <c r="EI42" i="1"/>
  <c r="EI37" i="1" s="1"/>
  <c r="EJ42" i="1"/>
  <c r="EJ37" i="1" s="1"/>
  <c r="EK42" i="1"/>
  <c r="EK37" i="1" s="1"/>
  <c r="EL42" i="1"/>
  <c r="EM42" i="1"/>
  <c r="EN42" i="1"/>
  <c r="EN37" i="1" s="1"/>
  <c r="EO42" i="1"/>
  <c r="EO37" i="1" s="1"/>
  <c r="EP42" i="1"/>
  <c r="EQ42" i="1"/>
  <c r="ER42" i="1"/>
  <c r="ES42" i="1"/>
  <c r="ES37" i="1" s="1"/>
  <c r="ET42" i="1"/>
  <c r="EU42" i="1"/>
  <c r="EU37" i="1" s="1"/>
  <c r="EV42" i="1"/>
  <c r="EW42" i="1"/>
  <c r="EW37" i="1" s="1"/>
  <c r="EX42" i="1"/>
  <c r="EY42" i="1"/>
  <c r="EY37" i="1" s="1"/>
  <c r="EZ42" i="1"/>
  <c r="EZ37" i="1" s="1"/>
  <c r="FA42" i="1"/>
  <c r="FA37" i="1" s="1"/>
  <c r="FB42" i="1"/>
  <c r="FC42" i="1"/>
  <c r="FD42" i="1"/>
  <c r="FD37" i="1" s="1"/>
  <c r="FE42" i="1"/>
  <c r="FE37" i="1" s="1"/>
  <c r="FF42" i="1"/>
  <c r="FG42" i="1"/>
  <c r="FH42" i="1"/>
  <c r="FH37" i="1" s="1"/>
  <c r="FI42" i="1"/>
  <c r="FI37" i="1" s="1"/>
  <c r="FJ42" i="1"/>
  <c r="FK42" i="1"/>
  <c r="FL42" i="1"/>
  <c r="FL37" i="1" s="1"/>
  <c r="FM42" i="1"/>
  <c r="FM37" i="1" s="1"/>
  <c r="FN42" i="1"/>
  <c r="FO42" i="1"/>
  <c r="FP42" i="1"/>
  <c r="FP37" i="1" s="1"/>
  <c r="FQ42" i="1"/>
  <c r="FQ37" i="1" s="1"/>
  <c r="FR42" i="1"/>
  <c r="FS42" i="1"/>
  <c r="FT42" i="1"/>
  <c r="FT37" i="1" s="1"/>
  <c r="FU42" i="1"/>
  <c r="FU37" i="1" s="1"/>
  <c r="FV42" i="1"/>
  <c r="FW42" i="1"/>
  <c r="FX42" i="1"/>
  <c r="FX37" i="1" s="1"/>
  <c r="FY42" i="1"/>
  <c r="FY37" i="1" s="1"/>
  <c r="FZ42" i="1"/>
  <c r="GA42" i="1"/>
  <c r="GB42" i="1"/>
  <c r="GB37" i="1" s="1"/>
  <c r="GC42" i="1"/>
  <c r="GC37" i="1" s="1"/>
  <c r="GD42" i="1"/>
  <c r="GE42" i="1"/>
  <c r="GF42" i="1"/>
  <c r="GF37" i="1" s="1"/>
  <c r="GG42" i="1"/>
  <c r="GG37" i="1" s="1"/>
  <c r="GH42" i="1"/>
  <c r="GI42" i="1"/>
  <c r="GJ42" i="1"/>
  <c r="GJ37" i="1" s="1"/>
  <c r="GK42" i="1"/>
  <c r="GK37" i="1" s="1"/>
  <c r="GL42" i="1"/>
  <c r="GM42" i="1"/>
  <c r="GN42" i="1"/>
  <c r="GN37" i="1" s="1"/>
  <c r="GO42" i="1"/>
  <c r="GO37" i="1" s="1"/>
  <c r="GP42" i="1"/>
  <c r="GQ42" i="1"/>
  <c r="GR42" i="1"/>
  <c r="GR37" i="1" s="1"/>
  <c r="GS42" i="1"/>
  <c r="GS37" i="1" s="1"/>
  <c r="GT42" i="1"/>
  <c r="GU42" i="1"/>
  <c r="GV42" i="1"/>
  <c r="GV37" i="1" s="1"/>
  <c r="GW42" i="1"/>
  <c r="GW37" i="1" s="1"/>
  <c r="GX42" i="1"/>
  <c r="GY42" i="1"/>
  <c r="GZ42" i="1"/>
  <c r="GZ37" i="1" s="1"/>
  <c r="HA42" i="1"/>
  <c r="HA37" i="1" s="1"/>
  <c r="HB42" i="1"/>
  <c r="HC42" i="1"/>
  <c r="HD42" i="1"/>
  <c r="HD37" i="1" s="1"/>
  <c r="HE42" i="1"/>
  <c r="HE37" i="1" s="1"/>
  <c r="HF42" i="1"/>
  <c r="HG42" i="1"/>
  <c r="HH42" i="1"/>
  <c r="HH37" i="1" s="1"/>
  <c r="HI42" i="1"/>
  <c r="HI37" i="1" s="1"/>
  <c r="HJ42" i="1"/>
  <c r="HK42" i="1"/>
  <c r="HL42" i="1"/>
  <c r="HL37" i="1" s="1"/>
  <c r="HM42" i="1"/>
  <c r="HM37" i="1" s="1"/>
  <c r="HN42" i="1"/>
  <c r="HO42" i="1"/>
  <c r="HP42" i="1"/>
  <c r="HP37" i="1" s="1"/>
  <c r="HQ42" i="1"/>
  <c r="HQ37" i="1" s="1"/>
  <c r="HR42" i="1"/>
  <c r="HS42" i="1"/>
  <c r="HT42" i="1"/>
  <c r="HT37" i="1" s="1"/>
  <c r="HU42" i="1"/>
  <c r="HU37" i="1" s="1"/>
  <c r="HV42" i="1"/>
  <c r="HV37" i="1" s="1"/>
  <c r="HW42" i="1"/>
  <c r="HX42" i="1"/>
  <c r="HX37" i="1" s="1"/>
  <c r="HY42" i="1"/>
  <c r="HY37" i="1" s="1"/>
  <c r="HZ42" i="1"/>
  <c r="IA42" i="1"/>
  <c r="IB42" i="1"/>
  <c r="IB37" i="1" s="1"/>
  <c r="IC42" i="1"/>
  <c r="IC37" i="1" s="1"/>
  <c r="ID42" i="1"/>
  <c r="ID37" i="1" s="1"/>
  <c r="IE42" i="1"/>
  <c r="IF42" i="1"/>
  <c r="IF37" i="1" s="1"/>
  <c r="IG42" i="1"/>
  <c r="IG37" i="1" s="1"/>
  <c r="IH42" i="1"/>
  <c r="II42" i="1"/>
  <c r="IJ42" i="1"/>
  <c r="IJ37" i="1" s="1"/>
  <c r="IK42" i="1"/>
  <c r="IK37" i="1" s="1"/>
  <c r="IL42" i="1"/>
  <c r="IL37" i="1" s="1"/>
  <c r="IM42" i="1"/>
  <c r="IN42" i="1"/>
  <c r="IN37" i="1" s="1"/>
  <c r="IO42" i="1"/>
  <c r="IO37" i="1" s="1"/>
  <c r="IP42" i="1"/>
  <c r="IQ42" i="1"/>
  <c r="IR42" i="1"/>
  <c r="IR37" i="1" s="1"/>
  <c r="IS42" i="1"/>
  <c r="IS37" i="1" s="1"/>
  <c r="IT42" i="1"/>
  <c r="IT37" i="1" s="1"/>
  <c r="IU42" i="1"/>
  <c r="IV42" i="1"/>
  <c r="IV37" i="1" s="1"/>
  <c r="IW42" i="1"/>
  <c r="IW37" i="1" s="1"/>
  <c r="IX42" i="1"/>
  <c r="IY42" i="1"/>
  <c r="IZ42" i="1"/>
  <c r="IZ37" i="1" s="1"/>
  <c r="JA42" i="1"/>
  <c r="JA37" i="1" s="1"/>
  <c r="JB42" i="1"/>
  <c r="JB37" i="1" s="1"/>
  <c r="JC42" i="1"/>
  <c r="JD42" i="1"/>
  <c r="JD37" i="1" s="1"/>
  <c r="JE42" i="1"/>
  <c r="JE37" i="1" s="1"/>
  <c r="JF42" i="1"/>
  <c r="JG42" i="1"/>
  <c r="JG37" i="1" s="1"/>
  <c r="JH42" i="1"/>
  <c r="JH37" i="1" s="1"/>
  <c r="JI42" i="1"/>
  <c r="JI37" i="1" s="1"/>
  <c r="JJ42" i="1"/>
  <c r="JJ37" i="1" s="1"/>
  <c r="JK42" i="1"/>
  <c r="JK37" i="1" s="1"/>
  <c r="JL42" i="1"/>
  <c r="JL37" i="1" s="1"/>
  <c r="JM42" i="1"/>
  <c r="JM37" i="1" s="1"/>
  <c r="JN42" i="1"/>
  <c r="JN37" i="1" s="1"/>
  <c r="JO42" i="1"/>
  <c r="JO37" i="1" s="1"/>
  <c r="JP42" i="1"/>
  <c r="JP37" i="1" s="1"/>
  <c r="JQ42" i="1"/>
  <c r="JQ37" i="1" s="1"/>
  <c r="AM43" i="1"/>
  <c r="AN43" i="1"/>
  <c r="AO43" i="1"/>
  <c r="AP43" i="1"/>
  <c r="AQ43" i="1"/>
  <c r="AQ37" i="1" s="1"/>
  <c r="AR43" i="1"/>
  <c r="AS43" i="1"/>
  <c r="AT43" i="1"/>
  <c r="AU43" i="1"/>
  <c r="AV43" i="1"/>
  <c r="AW43" i="1"/>
  <c r="AX43" i="1"/>
  <c r="AY43" i="1"/>
  <c r="AY37" i="1" s="1"/>
  <c r="AZ43" i="1"/>
  <c r="BA43" i="1"/>
  <c r="BB43" i="1"/>
  <c r="BC43" i="1"/>
  <c r="BD43" i="1"/>
  <c r="BE43" i="1"/>
  <c r="BF43" i="1"/>
  <c r="BG43" i="1"/>
  <c r="BG37" i="1" s="1"/>
  <c r="BH43" i="1"/>
  <c r="BI43" i="1"/>
  <c r="BJ43" i="1"/>
  <c r="BK43" i="1"/>
  <c r="BL43" i="1"/>
  <c r="BM43" i="1"/>
  <c r="BN43" i="1"/>
  <c r="BO43" i="1"/>
  <c r="BO37" i="1" s="1"/>
  <c r="BP43" i="1"/>
  <c r="BQ43" i="1"/>
  <c r="BR43" i="1"/>
  <c r="BS43" i="1"/>
  <c r="BT43" i="1"/>
  <c r="BU43" i="1"/>
  <c r="BV43" i="1"/>
  <c r="BW43" i="1"/>
  <c r="BW37" i="1" s="1"/>
  <c r="BX43" i="1"/>
  <c r="BY43" i="1"/>
  <c r="BZ43" i="1"/>
  <c r="CA43" i="1"/>
  <c r="CB43" i="1"/>
  <c r="CC43" i="1"/>
  <c r="CD43" i="1"/>
  <c r="CE43" i="1"/>
  <c r="CE37" i="1" s="1"/>
  <c r="CF43" i="1"/>
  <c r="CG43" i="1"/>
  <c r="CH43" i="1"/>
  <c r="CI43" i="1"/>
  <c r="CJ43" i="1"/>
  <c r="CK43" i="1"/>
  <c r="CL43" i="1"/>
  <c r="CM43" i="1"/>
  <c r="CM37" i="1" s="1"/>
  <c r="CN43" i="1"/>
  <c r="CO43" i="1"/>
  <c r="CP43" i="1"/>
  <c r="CQ43" i="1"/>
  <c r="CR43" i="1"/>
  <c r="CS43" i="1"/>
  <c r="CT43" i="1"/>
  <c r="CU43" i="1"/>
  <c r="CU37" i="1" s="1"/>
  <c r="CV43" i="1"/>
  <c r="CW43" i="1"/>
  <c r="CX43" i="1"/>
  <c r="CY43" i="1"/>
  <c r="CZ43" i="1"/>
  <c r="DA43" i="1"/>
  <c r="DB43" i="1"/>
  <c r="DC43" i="1"/>
  <c r="DC37" i="1" s="1"/>
  <c r="DD43" i="1"/>
  <c r="DE43" i="1"/>
  <c r="DF43" i="1"/>
  <c r="DG43" i="1"/>
  <c r="DH43" i="1"/>
  <c r="DI43" i="1"/>
  <c r="DJ43" i="1"/>
  <c r="DK43" i="1"/>
  <c r="DK37" i="1" s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W37" i="1" s="1"/>
  <c r="DX43" i="1"/>
  <c r="DY43" i="1"/>
  <c r="DZ43" i="1"/>
  <c r="EA43" i="1"/>
  <c r="EA37" i="1" s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M37" i="1" s="1"/>
  <c r="EN43" i="1"/>
  <c r="EO43" i="1"/>
  <c r="EP43" i="1"/>
  <c r="EQ43" i="1"/>
  <c r="EQ37" i="1" s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C37" i="1" s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O37" i="1" s="1"/>
  <c r="FP43" i="1"/>
  <c r="FQ43" i="1"/>
  <c r="FR43" i="1"/>
  <c r="FS43" i="1"/>
  <c r="FS37" i="1" s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E37" i="1" s="1"/>
  <c r="GF43" i="1"/>
  <c r="GG43" i="1"/>
  <c r="GH43" i="1"/>
  <c r="GI43" i="1"/>
  <c r="GI37" i="1" s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U37" i="1" s="1"/>
  <c r="GV43" i="1"/>
  <c r="GW43" i="1"/>
  <c r="GX43" i="1"/>
  <c r="GY43" i="1"/>
  <c r="GY37" i="1" s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K37" i="1" s="1"/>
  <c r="HL43" i="1"/>
  <c r="HM43" i="1"/>
  <c r="HN43" i="1"/>
  <c r="HO43" i="1"/>
  <c r="HO37" i="1" s="1"/>
  <c r="HP43" i="1"/>
  <c r="HQ43" i="1"/>
  <c r="HR43" i="1"/>
  <c r="HS43" i="1"/>
  <c r="HT43" i="1"/>
  <c r="HU43" i="1"/>
  <c r="HV43" i="1"/>
  <c r="HW43" i="1"/>
  <c r="HW37" i="1" s="1"/>
  <c r="HX43" i="1"/>
  <c r="HY43" i="1"/>
  <c r="HZ43" i="1"/>
  <c r="IA43" i="1"/>
  <c r="IB43" i="1"/>
  <c r="IC43" i="1"/>
  <c r="ID43" i="1"/>
  <c r="IE43" i="1"/>
  <c r="IE37" i="1" s="1"/>
  <c r="IF43" i="1"/>
  <c r="IG43" i="1"/>
  <c r="IH43" i="1"/>
  <c r="II43" i="1"/>
  <c r="IJ43" i="1"/>
  <c r="IK43" i="1"/>
  <c r="IL43" i="1"/>
  <c r="IM43" i="1"/>
  <c r="IM37" i="1" s="1"/>
  <c r="IN43" i="1"/>
  <c r="IO43" i="1"/>
  <c r="IP43" i="1"/>
  <c r="IQ43" i="1"/>
  <c r="IR43" i="1"/>
  <c r="IS43" i="1"/>
  <c r="IT43" i="1"/>
  <c r="IU43" i="1"/>
  <c r="IU37" i="1" s="1"/>
  <c r="IV43" i="1"/>
  <c r="IW43" i="1"/>
  <c r="IX43" i="1"/>
  <c r="IY43" i="1"/>
  <c r="IZ43" i="1"/>
  <c r="JA43" i="1"/>
  <c r="JB43" i="1"/>
  <c r="JC43" i="1"/>
  <c r="JC37" i="1" s="1"/>
  <c r="JD43" i="1"/>
  <c r="JE43" i="1"/>
  <c r="JF43" i="1"/>
  <c r="JG43" i="1"/>
  <c r="JH43" i="1"/>
  <c r="JI43" i="1"/>
  <c r="JJ43" i="1"/>
  <c r="JK43" i="1"/>
  <c r="JL43" i="1"/>
  <c r="JM43" i="1"/>
  <c r="JN43" i="1"/>
  <c r="JO43" i="1"/>
  <c r="JP43" i="1"/>
  <c r="JQ43" i="1"/>
  <c r="AM44" i="1"/>
  <c r="AM38" i="1" s="1"/>
  <c r="AN44" i="1"/>
  <c r="AO44" i="1"/>
  <c r="AP44" i="1"/>
  <c r="AP38" i="1" s="1"/>
  <c r="AQ44" i="1"/>
  <c r="AQ38" i="1" s="1"/>
  <c r="AR44" i="1"/>
  <c r="AS44" i="1"/>
  <c r="AS38" i="1" s="1"/>
  <c r="AT44" i="1"/>
  <c r="AU44" i="1"/>
  <c r="AU38" i="1" s="1"/>
  <c r="AV44" i="1"/>
  <c r="AW44" i="1"/>
  <c r="AX44" i="1"/>
  <c r="AX38" i="1" s="1"/>
  <c r="AY44" i="1"/>
  <c r="AY38" i="1" s="1"/>
  <c r="AZ44" i="1"/>
  <c r="BA44" i="1"/>
  <c r="BA38" i="1" s="1"/>
  <c r="BB44" i="1"/>
  <c r="BC44" i="1"/>
  <c r="BC38" i="1" s="1"/>
  <c r="BD44" i="1"/>
  <c r="BE44" i="1"/>
  <c r="BF44" i="1"/>
  <c r="BF38" i="1" s="1"/>
  <c r="BG44" i="1"/>
  <c r="BG38" i="1" s="1"/>
  <c r="BH44" i="1"/>
  <c r="BI44" i="1"/>
  <c r="BI38" i="1" s="1"/>
  <c r="BJ44" i="1"/>
  <c r="BK44" i="1"/>
  <c r="BK38" i="1" s="1"/>
  <c r="BL44" i="1"/>
  <c r="BM44" i="1"/>
  <c r="BN44" i="1"/>
  <c r="BN38" i="1" s="1"/>
  <c r="BO44" i="1"/>
  <c r="BO38" i="1" s="1"/>
  <c r="BP44" i="1"/>
  <c r="BQ44" i="1"/>
  <c r="BQ38" i="1" s="1"/>
  <c r="BR44" i="1"/>
  <c r="BS44" i="1"/>
  <c r="BS38" i="1" s="1"/>
  <c r="BT44" i="1"/>
  <c r="BU44" i="1"/>
  <c r="BV44" i="1"/>
  <c r="BV38" i="1" s="1"/>
  <c r="BW44" i="1"/>
  <c r="BW38" i="1" s="1"/>
  <c r="BX44" i="1"/>
  <c r="BY44" i="1"/>
  <c r="BY38" i="1" s="1"/>
  <c r="BZ44" i="1"/>
  <c r="CA44" i="1"/>
  <c r="CA38" i="1" s="1"/>
  <c r="CB44" i="1"/>
  <c r="CC44" i="1"/>
  <c r="CD44" i="1"/>
  <c r="CD38" i="1" s="1"/>
  <c r="CE44" i="1"/>
  <c r="CE38" i="1" s="1"/>
  <c r="CF44" i="1"/>
  <c r="CG44" i="1"/>
  <c r="CG38" i="1" s="1"/>
  <c r="CH44" i="1"/>
  <c r="CI44" i="1"/>
  <c r="CI38" i="1" s="1"/>
  <c r="CJ44" i="1"/>
  <c r="CK44" i="1"/>
  <c r="CL44" i="1"/>
  <c r="CL38" i="1" s="1"/>
  <c r="CM44" i="1"/>
  <c r="CM38" i="1" s="1"/>
  <c r="CN44" i="1"/>
  <c r="CO44" i="1"/>
  <c r="CO38" i="1" s="1"/>
  <c r="CP44" i="1"/>
  <c r="CQ44" i="1"/>
  <c r="CQ38" i="1" s="1"/>
  <c r="CR44" i="1"/>
  <c r="CS44" i="1"/>
  <c r="CT44" i="1"/>
  <c r="CT38" i="1" s="1"/>
  <c r="CU44" i="1"/>
  <c r="CU38" i="1" s="1"/>
  <c r="CV44" i="1"/>
  <c r="CW44" i="1"/>
  <c r="CW38" i="1" s="1"/>
  <c r="CX44" i="1"/>
  <c r="CY44" i="1"/>
  <c r="CY38" i="1" s="1"/>
  <c r="CZ44" i="1"/>
  <c r="DA44" i="1"/>
  <c r="DB44" i="1"/>
  <c r="DB38" i="1" s="1"/>
  <c r="DC44" i="1"/>
  <c r="DC38" i="1" s="1"/>
  <c r="DD44" i="1"/>
  <c r="DE44" i="1"/>
  <c r="DE38" i="1" s="1"/>
  <c r="DF44" i="1"/>
  <c r="DG44" i="1"/>
  <c r="DG38" i="1" s="1"/>
  <c r="DH44" i="1"/>
  <c r="DI44" i="1"/>
  <c r="DJ44" i="1"/>
  <c r="DJ38" i="1" s="1"/>
  <c r="DK44" i="1"/>
  <c r="DK38" i="1" s="1"/>
  <c r="DL44" i="1"/>
  <c r="DM44" i="1"/>
  <c r="DM38" i="1" s="1"/>
  <c r="DN44" i="1"/>
  <c r="DO44" i="1"/>
  <c r="DO38" i="1" s="1"/>
  <c r="DP44" i="1"/>
  <c r="DQ44" i="1"/>
  <c r="DR44" i="1"/>
  <c r="DR38" i="1" s="1"/>
  <c r="DS44" i="1"/>
  <c r="DS38" i="1" s="1"/>
  <c r="DT44" i="1"/>
  <c r="DU44" i="1"/>
  <c r="DU38" i="1" s="1"/>
  <c r="DV44" i="1"/>
  <c r="DW44" i="1"/>
  <c r="DW38" i="1" s="1"/>
  <c r="DX44" i="1"/>
  <c r="DY44" i="1"/>
  <c r="DZ44" i="1"/>
  <c r="DZ38" i="1" s="1"/>
  <c r="EA44" i="1"/>
  <c r="EA38" i="1" s="1"/>
  <c r="EB44" i="1"/>
  <c r="EC44" i="1"/>
  <c r="EC38" i="1" s="1"/>
  <c r="ED44" i="1"/>
  <c r="EE44" i="1"/>
  <c r="EE38" i="1" s="1"/>
  <c r="EF44" i="1"/>
  <c r="EG44" i="1"/>
  <c r="EH44" i="1"/>
  <c r="EH38" i="1" s="1"/>
  <c r="EI44" i="1"/>
  <c r="EI38" i="1" s="1"/>
  <c r="EJ44" i="1"/>
  <c r="EK44" i="1"/>
  <c r="EK38" i="1" s="1"/>
  <c r="EL44" i="1"/>
  <c r="EM44" i="1"/>
  <c r="EM38" i="1" s="1"/>
  <c r="EN44" i="1"/>
  <c r="EO44" i="1"/>
  <c r="EP44" i="1"/>
  <c r="EP38" i="1" s="1"/>
  <c r="EQ44" i="1"/>
  <c r="EQ38" i="1" s="1"/>
  <c r="ER44" i="1"/>
  <c r="ES44" i="1"/>
  <c r="ES38" i="1" s="1"/>
  <c r="ET44" i="1"/>
  <c r="EU44" i="1"/>
  <c r="EU38" i="1" s="1"/>
  <c r="EV44" i="1"/>
  <c r="EW44" i="1"/>
  <c r="EX44" i="1"/>
  <c r="EX38" i="1" s="1"/>
  <c r="EY44" i="1"/>
  <c r="EY38" i="1" s="1"/>
  <c r="EZ44" i="1"/>
  <c r="FA44" i="1"/>
  <c r="FA38" i="1" s="1"/>
  <c r="FB44" i="1"/>
  <c r="FC44" i="1"/>
  <c r="FC38" i="1" s="1"/>
  <c r="FD44" i="1"/>
  <c r="FE44" i="1"/>
  <c r="FF44" i="1"/>
  <c r="FF38" i="1" s="1"/>
  <c r="FG44" i="1"/>
  <c r="FG38" i="1" s="1"/>
  <c r="FH44" i="1"/>
  <c r="FI44" i="1"/>
  <c r="FI38" i="1" s="1"/>
  <c r="FJ44" i="1"/>
  <c r="FK44" i="1"/>
  <c r="FK38" i="1" s="1"/>
  <c r="FL44" i="1"/>
  <c r="FM44" i="1"/>
  <c r="FN44" i="1"/>
  <c r="FN38" i="1" s="1"/>
  <c r="FO44" i="1"/>
  <c r="FO38" i="1" s="1"/>
  <c r="FP44" i="1"/>
  <c r="FQ44" i="1"/>
  <c r="FQ38" i="1" s="1"/>
  <c r="FR44" i="1"/>
  <c r="FS44" i="1"/>
  <c r="FS38" i="1" s="1"/>
  <c r="FT44" i="1"/>
  <c r="FU44" i="1"/>
  <c r="FV44" i="1"/>
  <c r="FV38" i="1" s="1"/>
  <c r="FW44" i="1"/>
  <c r="FW38" i="1" s="1"/>
  <c r="FX44" i="1"/>
  <c r="FY44" i="1"/>
  <c r="FY38" i="1" s="1"/>
  <c r="FZ44" i="1"/>
  <c r="GA44" i="1"/>
  <c r="GA38" i="1" s="1"/>
  <c r="GB44" i="1"/>
  <c r="GB38" i="1" s="1"/>
  <c r="GC44" i="1"/>
  <c r="GD44" i="1"/>
  <c r="GD38" i="1" s="1"/>
  <c r="GE44" i="1"/>
  <c r="GE38" i="1" s="1"/>
  <c r="GF44" i="1"/>
  <c r="GF38" i="1" s="1"/>
  <c r="GG44" i="1"/>
  <c r="GG38" i="1" s="1"/>
  <c r="GH44" i="1"/>
  <c r="GI44" i="1"/>
  <c r="GI38" i="1" s="1"/>
  <c r="GJ44" i="1"/>
  <c r="GJ38" i="1" s="1"/>
  <c r="GK44" i="1"/>
  <c r="GL44" i="1"/>
  <c r="GL38" i="1" s="1"/>
  <c r="GM44" i="1"/>
  <c r="GM38" i="1" s="1"/>
  <c r="GN44" i="1"/>
  <c r="GN38" i="1" s="1"/>
  <c r="GO44" i="1"/>
  <c r="GO38" i="1" s="1"/>
  <c r="GP44" i="1"/>
  <c r="GQ44" i="1"/>
  <c r="GQ38" i="1" s="1"/>
  <c r="GR44" i="1"/>
  <c r="GR38" i="1" s="1"/>
  <c r="GS44" i="1"/>
  <c r="GT44" i="1"/>
  <c r="GT38" i="1" s="1"/>
  <c r="GU44" i="1"/>
  <c r="GU38" i="1" s="1"/>
  <c r="GV44" i="1"/>
  <c r="GV38" i="1" s="1"/>
  <c r="GW44" i="1"/>
  <c r="GW38" i="1" s="1"/>
  <c r="GX44" i="1"/>
  <c r="GY44" i="1"/>
  <c r="GY38" i="1" s="1"/>
  <c r="GZ44" i="1"/>
  <c r="GZ38" i="1" s="1"/>
  <c r="HA44" i="1"/>
  <c r="HB44" i="1"/>
  <c r="HB38" i="1" s="1"/>
  <c r="HC44" i="1"/>
  <c r="HC38" i="1" s="1"/>
  <c r="HD44" i="1"/>
  <c r="HD38" i="1" s="1"/>
  <c r="HE44" i="1"/>
  <c r="HE38" i="1" s="1"/>
  <c r="HF44" i="1"/>
  <c r="HG44" i="1"/>
  <c r="HG38" i="1" s="1"/>
  <c r="HH44" i="1"/>
  <c r="HH38" i="1" s="1"/>
  <c r="HI44" i="1"/>
  <c r="HJ44" i="1"/>
  <c r="HJ38" i="1" s="1"/>
  <c r="HK44" i="1"/>
  <c r="HK38" i="1" s="1"/>
  <c r="HL44" i="1"/>
  <c r="HL38" i="1" s="1"/>
  <c r="HM44" i="1"/>
  <c r="HM38" i="1" s="1"/>
  <c r="HN44" i="1"/>
  <c r="HO44" i="1"/>
  <c r="HO38" i="1" s="1"/>
  <c r="HP44" i="1"/>
  <c r="HP38" i="1" s="1"/>
  <c r="HQ44" i="1"/>
  <c r="HR44" i="1"/>
  <c r="HR38" i="1" s="1"/>
  <c r="HS44" i="1"/>
  <c r="HS38" i="1" s="1"/>
  <c r="HT44" i="1"/>
  <c r="HT38" i="1" s="1"/>
  <c r="HU44" i="1"/>
  <c r="HU38" i="1" s="1"/>
  <c r="HV44" i="1"/>
  <c r="HW44" i="1"/>
  <c r="HW38" i="1" s="1"/>
  <c r="HX44" i="1"/>
  <c r="HX38" i="1" s="1"/>
  <c r="HY44" i="1"/>
  <c r="HZ44" i="1"/>
  <c r="HZ38" i="1" s="1"/>
  <c r="IA44" i="1"/>
  <c r="IA38" i="1" s="1"/>
  <c r="IB44" i="1"/>
  <c r="IB38" i="1" s="1"/>
  <c r="IC44" i="1"/>
  <c r="IC38" i="1" s="1"/>
  <c r="ID44" i="1"/>
  <c r="IE44" i="1"/>
  <c r="IE38" i="1" s="1"/>
  <c r="IF44" i="1"/>
  <c r="IF38" i="1" s="1"/>
  <c r="IG44" i="1"/>
  <c r="IH44" i="1"/>
  <c r="IH38" i="1" s="1"/>
  <c r="II44" i="1"/>
  <c r="II38" i="1" s="1"/>
  <c r="IJ44" i="1"/>
  <c r="IJ38" i="1" s="1"/>
  <c r="IK44" i="1"/>
  <c r="IK38" i="1" s="1"/>
  <c r="IL44" i="1"/>
  <c r="IM44" i="1"/>
  <c r="IM38" i="1" s="1"/>
  <c r="IN44" i="1"/>
  <c r="IN38" i="1" s="1"/>
  <c r="IO44" i="1"/>
  <c r="IP44" i="1"/>
  <c r="IP38" i="1" s="1"/>
  <c r="IQ44" i="1"/>
  <c r="IQ38" i="1" s="1"/>
  <c r="IR44" i="1"/>
  <c r="IR38" i="1" s="1"/>
  <c r="IS44" i="1"/>
  <c r="IS38" i="1" s="1"/>
  <c r="IT44" i="1"/>
  <c r="IU44" i="1"/>
  <c r="IU38" i="1" s="1"/>
  <c r="IV44" i="1"/>
  <c r="IV38" i="1" s="1"/>
  <c r="IW44" i="1"/>
  <c r="IX44" i="1"/>
  <c r="IX38" i="1" s="1"/>
  <c r="IY44" i="1"/>
  <c r="IY38" i="1" s="1"/>
  <c r="IZ44" i="1"/>
  <c r="IZ38" i="1" s="1"/>
  <c r="JA44" i="1"/>
  <c r="JA38" i="1" s="1"/>
  <c r="JB44" i="1"/>
  <c r="JC44" i="1"/>
  <c r="JC38" i="1" s="1"/>
  <c r="JD44" i="1"/>
  <c r="JD38" i="1" s="1"/>
  <c r="JE44" i="1"/>
  <c r="JF44" i="1"/>
  <c r="JF38" i="1" s="1"/>
  <c r="JG44" i="1"/>
  <c r="JG38" i="1" s="1"/>
  <c r="JH44" i="1"/>
  <c r="JI44" i="1"/>
  <c r="JI38" i="1" s="1"/>
  <c r="JJ44" i="1"/>
  <c r="JJ38" i="1" s="1"/>
  <c r="JK44" i="1"/>
  <c r="JL44" i="1"/>
  <c r="JL38" i="1" s="1"/>
  <c r="JM44" i="1"/>
  <c r="JM38" i="1" s="1"/>
  <c r="JN44" i="1"/>
  <c r="JN38" i="1" s="1"/>
  <c r="JO44" i="1"/>
  <c r="JO38" i="1" s="1"/>
  <c r="JP44" i="1"/>
  <c r="JP38" i="1" s="1"/>
  <c r="JQ44" i="1"/>
  <c r="JQ38" i="1" s="1"/>
  <c r="AM45" i="1"/>
  <c r="AN45" i="1"/>
  <c r="AO45" i="1"/>
  <c r="AP45" i="1"/>
  <c r="AQ45" i="1"/>
  <c r="AR45" i="1"/>
  <c r="AS45" i="1"/>
  <c r="AT45" i="1"/>
  <c r="AU45" i="1"/>
  <c r="AV45" i="1"/>
  <c r="AW45" i="1"/>
  <c r="AW38" i="1" s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M38" i="1" s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C38" i="1" s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S38" i="1" s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I38" i="1" s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Y38" i="1" s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O38" i="1" s="1"/>
  <c r="EP45" i="1"/>
  <c r="EQ45" i="1"/>
  <c r="ER45" i="1"/>
  <c r="ES45" i="1"/>
  <c r="ET45" i="1"/>
  <c r="EU45" i="1"/>
  <c r="EV45" i="1"/>
  <c r="EW45" i="1"/>
  <c r="EX45" i="1"/>
  <c r="EY45" i="1"/>
  <c r="EZ45" i="1"/>
  <c r="FA45" i="1"/>
  <c r="FB45" i="1"/>
  <c r="FC45" i="1"/>
  <c r="FD45" i="1"/>
  <c r="FE45" i="1"/>
  <c r="FE38" i="1" s="1"/>
  <c r="FF45" i="1"/>
  <c r="FG45" i="1"/>
  <c r="FH45" i="1"/>
  <c r="FI45" i="1"/>
  <c r="FJ45" i="1"/>
  <c r="FK45" i="1"/>
  <c r="FL45" i="1"/>
  <c r="FM45" i="1"/>
  <c r="FN45" i="1"/>
  <c r="FO45" i="1"/>
  <c r="FP45" i="1"/>
  <c r="FQ45" i="1"/>
  <c r="FR45" i="1"/>
  <c r="FS45" i="1"/>
  <c r="FT45" i="1"/>
  <c r="FU45" i="1"/>
  <c r="FU38" i="1" s="1"/>
  <c r="FV45" i="1"/>
  <c r="FW45" i="1"/>
  <c r="FX45" i="1"/>
  <c r="FY45" i="1"/>
  <c r="FZ45" i="1"/>
  <c r="GA45" i="1"/>
  <c r="GB45" i="1"/>
  <c r="GC45" i="1"/>
  <c r="GD45" i="1"/>
  <c r="GE45" i="1"/>
  <c r="GF45" i="1"/>
  <c r="GG45" i="1"/>
  <c r="GH45" i="1"/>
  <c r="GI45" i="1"/>
  <c r="GJ45" i="1"/>
  <c r="GK45" i="1"/>
  <c r="GK38" i="1" s="1"/>
  <c r="GL45" i="1"/>
  <c r="GM45" i="1"/>
  <c r="GN45" i="1"/>
  <c r="GO45" i="1"/>
  <c r="GP45" i="1"/>
  <c r="GQ45" i="1"/>
  <c r="GR45" i="1"/>
  <c r="GS45" i="1"/>
  <c r="GT45" i="1"/>
  <c r="GU45" i="1"/>
  <c r="GV45" i="1"/>
  <c r="GW45" i="1"/>
  <c r="GX45" i="1"/>
  <c r="GY45" i="1"/>
  <c r="GZ45" i="1"/>
  <c r="HA45" i="1"/>
  <c r="HA38" i="1" s="1"/>
  <c r="HB45" i="1"/>
  <c r="HC45" i="1"/>
  <c r="HD45" i="1"/>
  <c r="HE45" i="1"/>
  <c r="HF45" i="1"/>
  <c r="HG45" i="1"/>
  <c r="HH45" i="1"/>
  <c r="HI45" i="1"/>
  <c r="HJ45" i="1"/>
  <c r="HK45" i="1"/>
  <c r="HL45" i="1"/>
  <c r="HM45" i="1"/>
  <c r="HN45" i="1"/>
  <c r="HO45" i="1"/>
  <c r="HP45" i="1"/>
  <c r="HQ45" i="1"/>
  <c r="HQ38" i="1" s="1"/>
  <c r="HR45" i="1"/>
  <c r="HS45" i="1"/>
  <c r="HT45" i="1"/>
  <c r="HU45" i="1"/>
  <c r="HV45" i="1"/>
  <c r="HW45" i="1"/>
  <c r="HX45" i="1"/>
  <c r="HY45" i="1"/>
  <c r="HZ45" i="1"/>
  <c r="IA45" i="1"/>
  <c r="IB45" i="1"/>
  <c r="IC45" i="1"/>
  <c r="ID45" i="1"/>
  <c r="IE45" i="1"/>
  <c r="IF45" i="1"/>
  <c r="IG45" i="1"/>
  <c r="IG38" i="1" s="1"/>
  <c r="IH45" i="1"/>
  <c r="II45" i="1"/>
  <c r="IJ45" i="1"/>
  <c r="IK45" i="1"/>
  <c r="IL45" i="1"/>
  <c r="IM45" i="1"/>
  <c r="IN45" i="1"/>
  <c r="IO45" i="1"/>
  <c r="IP45" i="1"/>
  <c r="IQ45" i="1"/>
  <c r="IR45" i="1"/>
  <c r="IS45" i="1"/>
  <c r="IT45" i="1"/>
  <c r="IU45" i="1"/>
  <c r="IV45" i="1"/>
  <c r="IW45" i="1"/>
  <c r="IW38" i="1" s="1"/>
  <c r="IX45" i="1"/>
  <c r="IY45" i="1"/>
  <c r="IZ45" i="1"/>
  <c r="JA45" i="1"/>
  <c r="JB45" i="1"/>
  <c r="JC45" i="1"/>
  <c r="JD45" i="1"/>
  <c r="JE45" i="1"/>
  <c r="JF45" i="1"/>
  <c r="JG45" i="1"/>
  <c r="JH45" i="1"/>
  <c r="JH38" i="1" s="1"/>
  <c r="JI45" i="1"/>
  <c r="JJ45" i="1"/>
  <c r="JK45" i="1"/>
  <c r="JL45" i="1"/>
  <c r="JM45" i="1"/>
  <c r="JN45" i="1"/>
  <c r="JO45" i="1"/>
  <c r="JP45" i="1"/>
  <c r="JQ45" i="1"/>
  <c r="AL45" i="1"/>
  <c r="AL44" i="1"/>
  <c r="AL38" i="1" s="1"/>
  <c r="AL43" i="1"/>
  <c r="AL42" i="1"/>
  <c r="AL37" i="1" s="1"/>
  <c r="XM38" i="1" l="1"/>
  <c r="XI38" i="1"/>
  <c r="XE38" i="1"/>
  <c r="XA38" i="1"/>
  <c r="WW38" i="1"/>
  <c r="WS38" i="1"/>
  <c r="WO38" i="1"/>
  <c r="WK38" i="1"/>
  <c r="WG38" i="1"/>
  <c r="WC38" i="1"/>
  <c r="VY38" i="1"/>
  <c r="VU38" i="1"/>
  <c r="VQ38" i="1"/>
  <c r="VM38" i="1"/>
  <c r="VI38" i="1"/>
  <c r="VE38" i="1"/>
  <c r="VA38" i="1"/>
  <c r="UW38" i="1"/>
  <c r="US38" i="1"/>
  <c r="UO38" i="1"/>
  <c r="UK38" i="1"/>
  <c r="UG38" i="1"/>
  <c r="UC38" i="1"/>
  <c r="TY38" i="1"/>
  <c r="TU38" i="1"/>
  <c r="TQ38" i="1"/>
  <c r="TM38" i="1"/>
  <c r="TI38" i="1"/>
  <c r="TE38" i="1"/>
  <c r="TA38" i="1"/>
  <c r="SW38" i="1"/>
  <c r="SS38" i="1"/>
  <c r="SO38" i="1"/>
  <c r="SK38" i="1"/>
  <c r="SG38" i="1"/>
  <c r="SC38" i="1"/>
  <c r="RY38" i="1"/>
  <c r="RU38" i="1"/>
  <c r="RQ38" i="1"/>
  <c r="RM38" i="1"/>
  <c r="RI38" i="1"/>
  <c r="RE38" i="1"/>
  <c r="RA38" i="1"/>
  <c r="QW38" i="1"/>
  <c r="QS38" i="1"/>
  <c r="QO38" i="1"/>
  <c r="QK38" i="1"/>
  <c r="QG38" i="1"/>
  <c r="QC38" i="1"/>
  <c r="PY38" i="1"/>
  <c r="PU38" i="1"/>
  <c r="PQ38" i="1"/>
  <c r="PM38" i="1"/>
  <c r="PI38" i="1"/>
  <c r="PE38" i="1"/>
  <c r="PA38" i="1"/>
  <c r="OW38" i="1"/>
  <c r="OS38" i="1"/>
  <c r="OO38" i="1"/>
  <c r="OK38" i="1"/>
  <c r="OH38" i="1"/>
  <c r="XJ38" i="1"/>
  <c r="XF38" i="1"/>
  <c r="XB38" i="1"/>
  <c r="WX38" i="1"/>
  <c r="WT38" i="1"/>
  <c r="WP38" i="1"/>
  <c r="WL38" i="1"/>
  <c r="WH38" i="1"/>
  <c r="WD38" i="1"/>
  <c r="VZ38" i="1"/>
  <c r="VV38" i="1"/>
  <c r="VR38" i="1"/>
  <c r="VN38" i="1"/>
  <c r="VJ38" i="1"/>
  <c r="VF38" i="1"/>
  <c r="VB38" i="1"/>
  <c r="UX38" i="1"/>
  <c r="UT38" i="1"/>
  <c r="UP38" i="1"/>
  <c r="UL38" i="1"/>
  <c r="UH38" i="1"/>
  <c r="UD38" i="1"/>
  <c r="TZ38" i="1"/>
  <c r="TV38" i="1"/>
  <c r="TR38" i="1"/>
  <c r="TN38" i="1"/>
  <c r="TJ38" i="1"/>
  <c r="TF38" i="1"/>
  <c r="TB38" i="1"/>
  <c r="SX38" i="1"/>
  <c r="ST38" i="1"/>
  <c r="SP38" i="1"/>
  <c r="SL38" i="1"/>
  <c r="SH38" i="1"/>
  <c r="XK37" i="1"/>
  <c r="XG37" i="1"/>
  <c r="XC37" i="1"/>
  <c r="WY37" i="1"/>
  <c r="WU37" i="1"/>
  <c r="WQ37" i="1"/>
  <c r="WM37" i="1"/>
  <c r="WI37" i="1"/>
  <c r="WE37" i="1"/>
  <c r="WA37" i="1"/>
  <c r="VW37" i="1"/>
  <c r="VS37" i="1"/>
  <c r="VO37" i="1"/>
  <c r="VK37" i="1"/>
  <c r="VG37" i="1"/>
  <c r="VC37" i="1"/>
  <c r="UY37" i="1"/>
  <c r="UU37" i="1"/>
  <c r="UQ37" i="1"/>
  <c r="UM37" i="1"/>
  <c r="UI37" i="1"/>
  <c r="UE37" i="1"/>
  <c r="UA37" i="1"/>
  <c r="TW37" i="1"/>
  <c r="TS37" i="1"/>
  <c r="TO37" i="1"/>
  <c r="TK37" i="1"/>
  <c r="TG37" i="1"/>
  <c r="TC37" i="1"/>
  <c r="SY37" i="1"/>
  <c r="SU37" i="1"/>
  <c r="SQ37" i="1"/>
  <c r="SM37" i="1"/>
  <c r="SI37" i="1"/>
  <c r="SE37" i="1"/>
  <c r="SA37" i="1"/>
  <c r="RW37" i="1"/>
  <c r="RS37" i="1"/>
  <c r="RO37" i="1"/>
  <c r="RK37" i="1"/>
  <c r="RG37" i="1"/>
  <c r="RC37" i="1"/>
  <c r="QY37" i="1"/>
  <c r="QU37" i="1"/>
  <c r="QQ37" i="1"/>
  <c r="QM37" i="1"/>
  <c r="QI37" i="1"/>
  <c r="QE37" i="1"/>
  <c r="QA37" i="1"/>
  <c r="PW37" i="1"/>
  <c r="PS37" i="1"/>
  <c r="PO37" i="1"/>
  <c r="PK37" i="1"/>
  <c r="PG37" i="1"/>
  <c r="PC37" i="1"/>
  <c r="OY37" i="1"/>
  <c r="OU37" i="1"/>
  <c r="OQ37" i="1"/>
  <c r="OM37" i="1"/>
  <c r="OI37" i="1"/>
  <c r="XJ37" i="1"/>
  <c r="XF37" i="1"/>
  <c r="XB37" i="1"/>
  <c r="WX37" i="1"/>
  <c r="WT37" i="1"/>
  <c r="WP37" i="1"/>
  <c r="WL37" i="1"/>
  <c r="WH37" i="1"/>
  <c r="WD37" i="1"/>
  <c r="VZ37" i="1"/>
  <c r="VV37" i="1"/>
  <c r="VR37" i="1"/>
  <c r="VN37" i="1"/>
  <c r="VJ37" i="1"/>
  <c r="VF37" i="1"/>
  <c r="VB37" i="1"/>
  <c r="UX37" i="1"/>
  <c r="UT37" i="1"/>
  <c r="UP37" i="1"/>
  <c r="UL37" i="1"/>
  <c r="UH37" i="1"/>
  <c r="UD37" i="1"/>
  <c r="TZ37" i="1"/>
  <c r="TV37" i="1"/>
  <c r="TR37" i="1"/>
  <c r="TN37" i="1"/>
  <c r="TJ37" i="1"/>
  <c r="TF37" i="1"/>
  <c r="TB37" i="1"/>
  <c r="SX37" i="1"/>
  <c r="ST37" i="1"/>
  <c r="SP37" i="1"/>
  <c r="SL37" i="1"/>
  <c r="SH37" i="1"/>
  <c r="SD37" i="1"/>
  <c r="RZ37" i="1"/>
  <c r="RV37" i="1"/>
  <c r="RR37" i="1"/>
  <c r="RN37" i="1"/>
  <c r="RJ37" i="1"/>
  <c r="RF37" i="1"/>
  <c r="RB37" i="1"/>
  <c r="QX37" i="1"/>
  <c r="QT37" i="1"/>
  <c r="QP37" i="1"/>
  <c r="QL37" i="1"/>
  <c r="QH37" i="1"/>
  <c r="QD37" i="1"/>
  <c r="PZ37" i="1"/>
  <c r="PV37" i="1"/>
  <c r="PR37" i="1"/>
  <c r="PN37" i="1"/>
  <c r="PJ37" i="1"/>
  <c r="PF37" i="1"/>
  <c r="PB37" i="1"/>
  <c r="OX37" i="1"/>
  <c r="OT37" i="1"/>
  <c r="OP37" i="1"/>
  <c r="OL37" i="1"/>
  <c r="SD38" i="1"/>
  <c r="RZ38" i="1"/>
  <c r="RV38" i="1"/>
  <c r="RR38" i="1"/>
  <c r="RN38" i="1"/>
  <c r="RJ38" i="1"/>
  <c r="RF38" i="1"/>
  <c r="RB38" i="1"/>
  <c r="QX38" i="1"/>
  <c r="QT38" i="1"/>
  <c r="QP38" i="1"/>
  <c r="QL38" i="1"/>
  <c r="QH38" i="1"/>
  <c r="QD38" i="1"/>
  <c r="PZ38" i="1"/>
  <c r="PV38" i="1"/>
  <c r="PR38" i="1"/>
  <c r="PN38" i="1"/>
  <c r="PJ38" i="1"/>
  <c r="PF38" i="1"/>
  <c r="PB38" i="1"/>
  <c r="OX38" i="1"/>
  <c r="OT38" i="1"/>
  <c r="OP38" i="1"/>
  <c r="OL38" i="1"/>
  <c r="XL37" i="1"/>
  <c r="XH37" i="1"/>
  <c r="XD37" i="1"/>
  <c r="WZ37" i="1"/>
  <c r="WV37" i="1"/>
  <c r="WR37" i="1"/>
  <c r="WN37" i="1"/>
  <c r="WJ37" i="1"/>
  <c r="WF37" i="1"/>
  <c r="WB37" i="1"/>
  <c r="VX37" i="1"/>
  <c r="VT37" i="1"/>
  <c r="VP37" i="1"/>
  <c r="VL37" i="1"/>
  <c r="VH37" i="1"/>
  <c r="VD37" i="1"/>
  <c r="UZ37" i="1"/>
  <c r="UV37" i="1"/>
  <c r="UR37" i="1"/>
  <c r="UN37" i="1"/>
  <c r="UJ37" i="1"/>
  <c r="UF37" i="1"/>
  <c r="UB37" i="1"/>
  <c r="TX37" i="1"/>
  <c r="TT37" i="1"/>
  <c r="TP37" i="1"/>
  <c r="TL37" i="1"/>
  <c r="TH37" i="1"/>
  <c r="TD37" i="1"/>
  <c r="SZ37" i="1"/>
  <c r="SV37" i="1"/>
  <c r="SR37" i="1"/>
  <c r="SN37" i="1"/>
  <c r="SJ37" i="1"/>
  <c r="SF37" i="1"/>
  <c r="SB37" i="1"/>
  <c r="RX37" i="1"/>
  <c r="RT37" i="1"/>
  <c r="RP37" i="1"/>
  <c r="RL37" i="1"/>
  <c r="RH37" i="1"/>
  <c r="RD37" i="1"/>
  <c r="QZ37" i="1"/>
  <c r="QV37" i="1"/>
  <c r="QR37" i="1"/>
  <c r="QN37" i="1"/>
  <c r="QJ37" i="1"/>
  <c r="QF37" i="1"/>
  <c r="QB37" i="1"/>
  <c r="PX37" i="1"/>
  <c r="PT37" i="1"/>
  <c r="PP37" i="1"/>
  <c r="PL37" i="1"/>
  <c r="PH37" i="1"/>
  <c r="PD37" i="1"/>
  <c r="OZ37" i="1"/>
  <c r="OV37" i="1"/>
  <c r="OR37" i="1"/>
  <c r="ON37" i="1"/>
  <c r="OJ37" i="1"/>
  <c r="JF37" i="1"/>
  <c r="FX38" i="1"/>
  <c r="FT38" i="1"/>
  <c r="FP38" i="1"/>
  <c r="FL38" i="1"/>
  <c r="FH38" i="1"/>
  <c r="FD38" i="1"/>
  <c r="EZ38" i="1"/>
  <c r="EV38" i="1"/>
  <c r="ER38" i="1"/>
  <c r="EN38" i="1"/>
  <c r="EJ38" i="1"/>
  <c r="EF38" i="1"/>
  <c r="EB38" i="1"/>
  <c r="DX38" i="1"/>
  <c r="DT38" i="1"/>
  <c r="DP38" i="1"/>
  <c r="DL38" i="1"/>
  <c r="DH38" i="1"/>
  <c r="DD38" i="1"/>
  <c r="CZ38" i="1"/>
  <c r="CV38" i="1"/>
  <c r="CR38" i="1"/>
  <c r="CN38" i="1"/>
  <c r="CJ38" i="1"/>
  <c r="CF38" i="1"/>
  <c r="CB38" i="1"/>
  <c r="BX38" i="1"/>
  <c r="BT38" i="1"/>
  <c r="BP38" i="1"/>
  <c r="BL38" i="1"/>
  <c r="BH38" i="1"/>
  <c r="BD38" i="1"/>
  <c r="AZ38" i="1"/>
  <c r="AV38" i="1"/>
  <c r="AR38" i="1"/>
  <c r="AN38" i="1"/>
  <c r="HN37" i="1"/>
  <c r="HJ37" i="1"/>
  <c r="HF37" i="1"/>
  <c r="HB37" i="1"/>
  <c r="GX37" i="1"/>
  <c r="GT37" i="1"/>
  <c r="GP37" i="1"/>
  <c r="GL37" i="1"/>
  <c r="GH37" i="1"/>
  <c r="GD37" i="1"/>
  <c r="FZ37" i="1"/>
  <c r="FV37" i="1"/>
  <c r="FR37" i="1"/>
  <c r="FN37" i="1"/>
  <c r="FJ37" i="1"/>
  <c r="FF37" i="1"/>
  <c r="FB37" i="1"/>
  <c r="EX37" i="1"/>
  <c r="ET37" i="1"/>
  <c r="EP37" i="1"/>
  <c r="EL37" i="1"/>
  <c r="EH37" i="1"/>
  <c r="ED37" i="1"/>
  <c r="DZ37" i="1"/>
  <c r="DV37" i="1"/>
  <c r="DR37" i="1"/>
  <c r="DN37" i="1"/>
  <c r="DJ37" i="1"/>
  <c r="DF37" i="1"/>
  <c r="DB37" i="1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G26" i="4"/>
  <c r="G27" i="4"/>
  <c r="G28" i="4"/>
  <c r="G29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6" i="4"/>
  <c r="AL35" i="1" l="1"/>
  <c r="O25" i="7"/>
  <c r="K25" i="7"/>
  <c r="G25" i="7"/>
  <c r="E25" i="7"/>
  <c r="D25" i="7"/>
  <c r="C25" i="7"/>
  <c r="O24" i="7"/>
  <c r="K24" i="7"/>
  <c r="G24" i="7"/>
  <c r="O23" i="7"/>
  <c r="K23" i="7"/>
  <c r="G23" i="7"/>
  <c r="O22" i="7"/>
  <c r="K22" i="7"/>
  <c r="G22" i="7"/>
  <c r="O21" i="7"/>
  <c r="K21" i="7"/>
  <c r="G21" i="7"/>
  <c r="O20" i="7"/>
  <c r="K20" i="7"/>
  <c r="G20" i="7"/>
  <c r="O19" i="7"/>
  <c r="K19" i="7"/>
  <c r="G19" i="7"/>
  <c r="O18" i="7"/>
  <c r="K18" i="7"/>
  <c r="G18" i="7"/>
  <c r="O17" i="7"/>
  <c r="K17" i="7"/>
  <c r="G17" i="7"/>
  <c r="O16" i="7"/>
  <c r="K16" i="7"/>
  <c r="G16" i="7"/>
  <c r="O15" i="7"/>
  <c r="K15" i="7"/>
  <c r="G15" i="7"/>
  <c r="O14" i="7"/>
  <c r="K14" i="7"/>
  <c r="G14" i="7"/>
  <c r="O13" i="7"/>
  <c r="K13" i="7"/>
  <c r="G13" i="7"/>
  <c r="O12" i="7"/>
  <c r="K12" i="7"/>
  <c r="G12" i="7"/>
  <c r="O11" i="7"/>
  <c r="K11" i="7"/>
  <c r="G11" i="7"/>
  <c r="O10" i="7"/>
  <c r="K10" i="7"/>
  <c r="G10" i="7"/>
  <c r="O9" i="7"/>
  <c r="K9" i="7"/>
  <c r="G9" i="7"/>
  <c r="O8" i="7"/>
  <c r="K8" i="7"/>
  <c r="G8" i="7"/>
  <c r="O7" i="7"/>
  <c r="K7" i="7"/>
  <c r="G7" i="7"/>
  <c r="O6" i="7"/>
  <c r="K6" i="7"/>
  <c r="G6" i="7"/>
  <c r="XM30" i="2" l="1"/>
  <c r="XL30" i="2"/>
  <c r="XK30" i="2"/>
  <c r="XJ30" i="2"/>
  <c r="XI30" i="2"/>
  <c r="XH30" i="2"/>
  <c r="XG30" i="2"/>
  <c r="XF30" i="2"/>
  <c r="XE30" i="2"/>
  <c r="XD30" i="2"/>
  <c r="XC30" i="2"/>
  <c r="XB30" i="2"/>
  <c r="XA30" i="2"/>
  <c r="WZ30" i="2"/>
  <c r="WY30" i="2"/>
  <c r="WX30" i="2"/>
  <c r="WW30" i="2"/>
  <c r="WV30" i="2"/>
  <c r="WU30" i="2"/>
  <c r="WT30" i="2"/>
  <c r="WS30" i="2"/>
  <c r="WR30" i="2"/>
  <c r="WQ30" i="2"/>
  <c r="WP30" i="2"/>
  <c r="WO30" i="2"/>
  <c r="WN30" i="2"/>
  <c r="WM30" i="2"/>
  <c r="WL30" i="2"/>
  <c r="WK30" i="2"/>
  <c r="WJ30" i="2"/>
  <c r="WI30" i="2"/>
  <c r="WH30" i="2"/>
  <c r="WG30" i="2"/>
  <c r="WF30" i="2"/>
  <c r="WE30" i="2"/>
  <c r="WD30" i="2"/>
  <c r="WC30" i="2"/>
  <c r="WB30" i="2"/>
  <c r="WA30" i="2"/>
  <c r="VZ30" i="2"/>
  <c r="VY30" i="2"/>
  <c r="VX30" i="2"/>
  <c r="VW30" i="2"/>
  <c r="VV30" i="2"/>
  <c r="VU30" i="2"/>
  <c r="VT30" i="2"/>
  <c r="VS30" i="2"/>
  <c r="VR30" i="2"/>
  <c r="VQ30" i="2"/>
  <c r="VP30" i="2"/>
  <c r="VO30" i="2"/>
  <c r="VN30" i="2"/>
  <c r="VM30" i="2"/>
  <c r="VL30" i="2"/>
  <c r="VK30" i="2"/>
  <c r="VJ30" i="2"/>
  <c r="VI30" i="2"/>
  <c r="VH30" i="2"/>
  <c r="VG30" i="2"/>
  <c r="VF30" i="2"/>
  <c r="VE30" i="2"/>
  <c r="VD30" i="2"/>
  <c r="VC30" i="2"/>
  <c r="VB30" i="2"/>
  <c r="VA30" i="2"/>
  <c r="UZ30" i="2"/>
  <c r="UY30" i="2"/>
  <c r="UX30" i="2"/>
  <c r="UW30" i="2"/>
  <c r="UV30" i="2"/>
  <c r="UU30" i="2"/>
  <c r="UT30" i="2"/>
  <c r="US30" i="2"/>
  <c r="UR30" i="2"/>
  <c r="UQ30" i="2"/>
  <c r="UP30" i="2"/>
  <c r="UO30" i="2"/>
  <c r="UN30" i="2"/>
  <c r="UM30" i="2"/>
  <c r="UL30" i="2"/>
  <c r="UK30" i="2"/>
  <c r="UJ30" i="2"/>
  <c r="UI30" i="2"/>
  <c r="UH30" i="2"/>
  <c r="UG30" i="2"/>
  <c r="UF30" i="2"/>
  <c r="UE30" i="2"/>
  <c r="UD30" i="2"/>
  <c r="UC30" i="2"/>
  <c r="UB30" i="2"/>
  <c r="UA30" i="2"/>
  <c r="TZ30" i="2"/>
  <c r="TY30" i="2"/>
  <c r="TX30" i="2"/>
  <c r="TW30" i="2"/>
  <c r="TV30" i="2"/>
  <c r="TU30" i="2"/>
  <c r="TT30" i="2"/>
  <c r="TS30" i="2"/>
  <c r="TR30" i="2"/>
  <c r="TQ30" i="2"/>
  <c r="TP30" i="2"/>
  <c r="TO30" i="2"/>
  <c r="TN30" i="2"/>
  <c r="TM30" i="2"/>
  <c r="TL30" i="2"/>
  <c r="TK30" i="2"/>
  <c r="TJ30" i="2"/>
  <c r="TI30" i="2"/>
  <c r="TH30" i="2"/>
  <c r="TG30" i="2"/>
  <c r="TF30" i="2"/>
  <c r="TE30" i="2"/>
  <c r="TD30" i="2"/>
  <c r="TC30" i="2"/>
  <c r="TB30" i="2"/>
  <c r="TA30" i="2"/>
  <c r="SZ30" i="2"/>
  <c r="SY30" i="2"/>
  <c r="SX30" i="2"/>
  <c r="SW30" i="2"/>
  <c r="SV30" i="2"/>
  <c r="SU30" i="2"/>
  <c r="ST30" i="2"/>
  <c r="SS30" i="2"/>
  <c r="SR30" i="2"/>
  <c r="SQ30" i="2"/>
  <c r="SP30" i="2"/>
  <c r="SO30" i="2"/>
  <c r="SN30" i="2"/>
  <c r="SM30" i="2"/>
  <c r="SL30" i="2"/>
  <c r="SK30" i="2"/>
  <c r="SJ30" i="2"/>
  <c r="SI30" i="2"/>
  <c r="SH30" i="2"/>
  <c r="SG30" i="2"/>
  <c r="SF30" i="2"/>
  <c r="SE30" i="2"/>
  <c r="SD30" i="2"/>
  <c r="SC30" i="2"/>
  <c r="SB30" i="2"/>
  <c r="SA30" i="2"/>
  <c r="RZ30" i="2"/>
  <c r="RY30" i="2"/>
  <c r="RX30" i="2"/>
  <c r="RW30" i="2"/>
  <c r="RV30" i="2"/>
  <c r="RU30" i="2"/>
  <c r="RT30" i="2"/>
  <c r="RS30" i="2"/>
  <c r="RR30" i="2"/>
  <c r="RQ30" i="2"/>
  <c r="RP30" i="2"/>
  <c r="RO30" i="2"/>
  <c r="RN30" i="2"/>
  <c r="RM30" i="2"/>
  <c r="RL30" i="2"/>
  <c r="RK30" i="2"/>
  <c r="RJ30" i="2"/>
  <c r="RI30" i="2"/>
  <c r="RH30" i="2"/>
  <c r="RG30" i="2"/>
  <c r="RF30" i="2"/>
  <c r="RE30" i="2"/>
  <c r="RD30" i="2"/>
  <c r="RC30" i="2"/>
  <c r="RB30" i="2"/>
  <c r="RA30" i="2"/>
  <c r="QZ30" i="2"/>
  <c r="QY30" i="2"/>
  <c r="QX30" i="2"/>
  <c r="QW30" i="2"/>
  <c r="QV30" i="2"/>
  <c r="QU30" i="2"/>
  <c r="QT30" i="2"/>
  <c r="QS30" i="2"/>
  <c r="QR30" i="2"/>
  <c r="QQ30" i="2"/>
  <c r="QP30" i="2"/>
  <c r="QO30" i="2"/>
  <c r="QN30" i="2"/>
  <c r="QM30" i="2"/>
  <c r="QL30" i="2"/>
  <c r="QK30" i="2"/>
  <c r="QJ30" i="2"/>
  <c r="QI30" i="2"/>
  <c r="QH30" i="2"/>
  <c r="QG30" i="2"/>
  <c r="QF30" i="2"/>
  <c r="QE30" i="2"/>
  <c r="QD30" i="2"/>
  <c r="QC30" i="2"/>
  <c r="QB30" i="2"/>
  <c r="QA30" i="2"/>
  <c r="PZ30" i="2"/>
  <c r="PY30" i="2"/>
  <c r="PX30" i="2"/>
  <c r="PW30" i="2"/>
  <c r="PV30" i="2"/>
  <c r="PU30" i="2"/>
  <c r="PT30" i="2"/>
  <c r="PS30" i="2"/>
  <c r="PR30" i="2"/>
  <c r="PQ30" i="2"/>
  <c r="PP30" i="2"/>
  <c r="PO30" i="2"/>
  <c r="PN30" i="2"/>
  <c r="PM30" i="2"/>
  <c r="PL30" i="2"/>
  <c r="PK30" i="2"/>
  <c r="PJ30" i="2"/>
  <c r="PI30" i="2"/>
  <c r="PH30" i="2"/>
  <c r="PG30" i="2"/>
  <c r="PF30" i="2"/>
  <c r="PE30" i="2"/>
  <c r="PD30" i="2"/>
  <c r="PC30" i="2"/>
  <c r="PB30" i="2"/>
  <c r="PA30" i="2"/>
  <c r="OZ30" i="2"/>
  <c r="OY30" i="2"/>
  <c r="OX30" i="2"/>
  <c r="OW30" i="2"/>
  <c r="OV30" i="2"/>
  <c r="OU30" i="2"/>
  <c r="OT30" i="2"/>
  <c r="OS30" i="2"/>
  <c r="OR30" i="2"/>
  <c r="OQ30" i="2"/>
  <c r="OP30" i="2"/>
  <c r="OO30" i="2"/>
  <c r="ON30" i="2"/>
  <c r="OM30" i="2"/>
  <c r="OL30" i="2"/>
  <c r="OK30" i="2"/>
  <c r="OJ30" i="2"/>
  <c r="OI30" i="2"/>
  <c r="OH30" i="2"/>
  <c r="JQ30" i="2"/>
  <c r="JP30" i="2"/>
  <c r="JO30" i="2"/>
  <c r="JN30" i="2"/>
  <c r="JM30" i="2"/>
  <c r="JL30" i="2"/>
  <c r="JK30" i="2"/>
  <c r="JJ30" i="2"/>
  <c r="JI30" i="2"/>
  <c r="JH30" i="2"/>
  <c r="JG30" i="2"/>
  <c r="JF30" i="2"/>
  <c r="JE30" i="2"/>
  <c r="JD30" i="2"/>
  <c r="JC30" i="2"/>
  <c r="JB30" i="2"/>
  <c r="JA30" i="2"/>
  <c r="IZ30" i="2"/>
  <c r="IY30" i="2"/>
  <c r="IX30" i="2"/>
  <c r="IW30" i="2"/>
  <c r="IV30" i="2"/>
  <c r="IU30" i="2"/>
  <c r="IT30" i="2"/>
  <c r="IS30" i="2"/>
  <c r="IR30" i="2"/>
  <c r="IQ30" i="2"/>
  <c r="IP30" i="2"/>
  <c r="IO30" i="2"/>
  <c r="IN30" i="2"/>
  <c r="IM30" i="2"/>
  <c r="IL30" i="2"/>
  <c r="IK30" i="2"/>
  <c r="IJ30" i="2"/>
  <c r="II30" i="2"/>
  <c r="IH30" i="2"/>
  <c r="IG30" i="2"/>
  <c r="IF30" i="2"/>
  <c r="IE30" i="2"/>
  <c r="ID30" i="2"/>
  <c r="IC30" i="2"/>
  <c r="IB30" i="2"/>
  <c r="IA30" i="2"/>
  <c r="HZ30" i="2"/>
  <c r="HY30" i="2"/>
  <c r="HX30" i="2"/>
  <c r="HW30" i="2"/>
  <c r="HV30" i="2"/>
  <c r="HU30" i="2"/>
  <c r="HT30" i="2"/>
  <c r="HS30" i="2"/>
  <c r="HR30" i="2"/>
  <c r="HQ30" i="2"/>
  <c r="HP30" i="2"/>
  <c r="HO30" i="2"/>
  <c r="HN30" i="2"/>
  <c r="HM30" i="2"/>
  <c r="HL30" i="2"/>
  <c r="HK30" i="2"/>
  <c r="HJ30" i="2"/>
  <c r="HI30" i="2"/>
  <c r="HH30" i="2"/>
  <c r="HG30" i="2"/>
  <c r="HF30" i="2"/>
  <c r="HE30" i="2"/>
  <c r="HD30" i="2"/>
  <c r="HC30" i="2"/>
  <c r="HB30" i="2"/>
  <c r="HA30" i="2"/>
  <c r="GZ30" i="2"/>
  <c r="GY30" i="2"/>
  <c r="GX30" i="2"/>
  <c r="GW30" i="2"/>
  <c r="GV30" i="2"/>
  <c r="GU30" i="2"/>
  <c r="GT30" i="2"/>
  <c r="GS30" i="2"/>
  <c r="GR30" i="2"/>
  <c r="GQ30" i="2"/>
  <c r="GP30" i="2"/>
  <c r="GO30" i="2"/>
  <c r="GN30" i="2"/>
  <c r="GM30" i="2"/>
  <c r="GL30" i="2"/>
  <c r="GK30" i="2"/>
  <c r="GJ30" i="2"/>
  <c r="GI30" i="2"/>
  <c r="GH30" i="2"/>
  <c r="GG30" i="2"/>
  <c r="GF30" i="2"/>
  <c r="GE30" i="2"/>
  <c r="GD30" i="2"/>
  <c r="GC30" i="2"/>
  <c r="GB30" i="2"/>
  <c r="GA30" i="2"/>
  <c r="FZ30" i="2"/>
  <c r="FY30" i="2"/>
  <c r="FX30" i="2"/>
  <c r="FW30" i="2"/>
  <c r="FV30" i="2"/>
  <c r="FU30" i="2"/>
  <c r="FT30" i="2"/>
  <c r="FS30" i="2"/>
  <c r="FR30" i="2"/>
  <c r="FQ30" i="2"/>
  <c r="FP30" i="2"/>
  <c r="FO30" i="2"/>
  <c r="FN30" i="2"/>
  <c r="FM30" i="2"/>
  <c r="FL30" i="2"/>
  <c r="FK30" i="2"/>
  <c r="FJ30" i="2"/>
  <c r="FI30" i="2"/>
  <c r="FH30" i="2"/>
  <c r="FG30" i="2"/>
  <c r="FF30" i="2"/>
  <c r="FE30" i="2"/>
  <c r="FD30" i="2"/>
  <c r="FC30" i="2"/>
  <c r="FB30" i="2"/>
  <c r="FA30" i="2"/>
  <c r="EZ30" i="2"/>
  <c r="EY30" i="2"/>
  <c r="EX30" i="2"/>
  <c r="EW30" i="2"/>
  <c r="EV30" i="2"/>
  <c r="EU30" i="2"/>
  <c r="ET30" i="2"/>
  <c r="ES30" i="2"/>
  <c r="ER30" i="2"/>
  <c r="EQ30" i="2"/>
  <c r="EP30" i="2"/>
  <c r="EO30" i="2"/>
  <c r="EN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XM29" i="2"/>
  <c r="XL29" i="2"/>
  <c r="XK29" i="2"/>
  <c r="XJ29" i="2"/>
  <c r="XI29" i="2"/>
  <c r="XH29" i="2"/>
  <c r="XG29" i="2"/>
  <c r="XF29" i="2"/>
  <c r="XE29" i="2"/>
  <c r="XD29" i="2"/>
  <c r="XC29" i="2"/>
  <c r="XB29" i="2"/>
  <c r="XA29" i="2"/>
  <c r="WZ29" i="2"/>
  <c r="WY29" i="2"/>
  <c r="WX29" i="2"/>
  <c r="WW29" i="2"/>
  <c r="WV29" i="2"/>
  <c r="WU29" i="2"/>
  <c r="WT29" i="2"/>
  <c r="WS29" i="2"/>
  <c r="WR29" i="2"/>
  <c r="WQ29" i="2"/>
  <c r="WP29" i="2"/>
  <c r="WO29" i="2"/>
  <c r="WN29" i="2"/>
  <c r="WM29" i="2"/>
  <c r="WL29" i="2"/>
  <c r="WK29" i="2"/>
  <c r="WJ29" i="2"/>
  <c r="WI29" i="2"/>
  <c r="WH29" i="2"/>
  <c r="WG29" i="2"/>
  <c r="WF29" i="2"/>
  <c r="WE29" i="2"/>
  <c r="WD29" i="2"/>
  <c r="WC29" i="2"/>
  <c r="WB29" i="2"/>
  <c r="WA29" i="2"/>
  <c r="VZ29" i="2"/>
  <c r="VY29" i="2"/>
  <c r="VX29" i="2"/>
  <c r="VW29" i="2"/>
  <c r="VV29" i="2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E29" i="2"/>
  <c r="VD29" i="2"/>
  <c r="VC29" i="2"/>
  <c r="VB29" i="2"/>
  <c r="VA29" i="2"/>
  <c r="UZ29" i="2"/>
  <c r="UY29" i="2"/>
  <c r="UX29" i="2"/>
  <c r="UW29" i="2"/>
  <c r="UV29" i="2"/>
  <c r="UU29" i="2"/>
  <c r="UT29" i="2"/>
  <c r="US29" i="2"/>
  <c r="UR29" i="2"/>
  <c r="UQ29" i="2"/>
  <c r="UP29" i="2"/>
  <c r="UO29" i="2"/>
  <c r="UN29" i="2"/>
  <c r="UM29" i="2"/>
  <c r="UL29" i="2"/>
  <c r="UK29" i="2"/>
  <c r="UJ29" i="2"/>
  <c r="UI29" i="2"/>
  <c r="UH29" i="2"/>
  <c r="UG29" i="2"/>
  <c r="UF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G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SL29" i="2"/>
  <c r="SK29" i="2"/>
  <c r="SJ29" i="2"/>
  <c r="SI29" i="2"/>
  <c r="SH29" i="2"/>
  <c r="SG29" i="2"/>
  <c r="SF29" i="2"/>
  <c r="SE29" i="2"/>
  <c r="SD29" i="2"/>
  <c r="SC29" i="2"/>
  <c r="SB29" i="2"/>
  <c r="SA29" i="2"/>
  <c r="RZ29" i="2"/>
  <c r="RY29" i="2"/>
  <c r="RX29" i="2"/>
  <c r="RW29" i="2"/>
  <c r="RV29" i="2"/>
  <c r="RU29" i="2"/>
  <c r="RT29" i="2"/>
  <c r="RS29" i="2"/>
  <c r="RR29" i="2"/>
  <c r="RQ29" i="2"/>
  <c r="RP29" i="2"/>
  <c r="RO29" i="2"/>
  <c r="RN29" i="2"/>
  <c r="RM29" i="2"/>
  <c r="RL29" i="2"/>
  <c r="RK29" i="2"/>
  <c r="RJ29" i="2"/>
  <c r="RI29" i="2"/>
  <c r="RH29" i="2"/>
  <c r="RG29" i="2"/>
  <c r="RF29" i="2"/>
  <c r="RE29" i="2"/>
  <c r="RD29" i="2"/>
  <c r="RC29" i="2"/>
  <c r="RB29" i="2"/>
  <c r="RA29" i="2"/>
  <c r="QZ29" i="2"/>
  <c r="QY29" i="2"/>
  <c r="QX29" i="2"/>
  <c r="QW29" i="2"/>
  <c r="QV29" i="2"/>
  <c r="QU29" i="2"/>
  <c r="QT29" i="2"/>
  <c r="QS29" i="2"/>
  <c r="QR29" i="2"/>
  <c r="QQ29" i="2"/>
  <c r="QP29" i="2"/>
  <c r="QO29" i="2"/>
  <c r="QN29" i="2"/>
  <c r="QM29" i="2"/>
  <c r="QL29" i="2"/>
  <c r="QK29" i="2"/>
  <c r="QJ29" i="2"/>
  <c r="QI29" i="2"/>
  <c r="QH29" i="2"/>
  <c r="QG29" i="2"/>
  <c r="QF29" i="2"/>
  <c r="QE29" i="2"/>
  <c r="QD29" i="2"/>
  <c r="QC29" i="2"/>
  <c r="QB29" i="2"/>
  <c r="QA29" i="2"/>
  <c r="PZ29" i="2"/>
  <c r="PY29" i="2"/>
  <c r="PX29" i="2"/>
  <c r="PW29" i="2"/>
  <c r="PV29" i="2"/>
  <c r="PU29" i="2"/>
  <c r="PT29" i="2"/>
  <c r="PS29" i="2"/>
  <c r="PR29" i="2"/>
  <c r="PQ29" i="2"/>
  <c r="PP29" i="2"/>
  <c r="PO29" i="2"/>
  <c r="PN29" i="2"/>
  <c r="PM29" i="2"/>
  <c r="PL29" i="2"/>
  <c r="PK29" i="2"/>
  <c r="PJ29" i="2"/>
  <c r="PI29" i="2"/>
  <c r="PH29" i="2"/>
  <c r="PG29" i="2"/>
  <c r="PF29" i="2"/>
  <c r="PE29" i="2"/>
  <c r="PD29" i="2"/>
  <c r="PC29" i="2"/>
  <c r="PB29" i="2"/>
  <c r="PA29" i="2"/>
  <c r="OZ29" i="2"/>
  <c r="OY29" i="2"/>
  <c r="OX29" i="2"/>
  <c r="OW29" i="2"/>
  <c r="OV29" i="2"/>
  <c r="OU29" i="2"/>
  <c r="OT29" i="2"/>
  <c r="OS29" i="2"/>
  <c r="OR29" i="2"/>
  <c r="OQ29" i="2"/>
  <c r="OP29" i="2"/>
  <c r="OO29" i="2"/>
  <c r="ON29" i="2"/>
  <c r="OM29" i="2"/>
  <c r="OL29" i="2"/>
  <c r="OK29" i="2"/>
  <c r="OJ29" i="2"/>
  <c r="OI29" i="2"/>
  <c r="OH29" i="2"/>
  <c r="JQ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R29" i="2"/>
  <c r="IQ29" i="2"/>
  <c r="IP29" i="2"/>
  <c r="IO29" i="2"/>
  <c r="IN29" i="2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S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T29" i="2"/>
  <c r="GS29" i="2"/>
  <c r="GR29" i="2"/>
  <c r="GQ29" i="2"/>
  <c r="GP29" i="2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FU29" i="2"/>
  <c r="FT29" i="2"/>
  <c r="FS29" i="2"/>
  <c r="FR29" i="2"/>
  <c r="FQ29" i="2"/>
  <c r="FP29" i="2"/>
  <c r="FO29" i="2"/>
  <c r="FN29" i="2"/>
  <c r="FM29" i="2"/>
  <c r="FL29" i="2"/>
  <c r="FK29" i="2"/>
  <c r="FJ29" i="2"/>
  <c r="FI29" i="2"/>
  <c r="FH29" i="2"/>
  <c r="FG29" i="2"/>
  <c r="FF29" i="2"/>
  <c r="FE29" i="2"/>
  <c r="FD29" i="2"/>
  <c r="FC29" i="2"/>
  <c r="FB29" i="2"/>
  <c r="FA29" i="2"/>
  <c r="EZ29" i="2"/>
  <c r="EY29" i="2"/>
  <c r="EX29" i="2"/>
  <c r="EW29" i="2"/>
  <c r="EV29" i="2"/>
  <c r="EU29" i="2"/>
  <c r="ET29" i="2"/>
  <c r="ES29" i="2"/>
  <c r="ER29" i="2"/>
  <c r="EQ29" i="2"/>
  <c r="EP29" i="2"/>
  <c r="EO29" i="2"/>
  <c r="EN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XM27" i="2"/>
  <c r="XL27" i="2"/>
  <c r="XK27" i="2"/>
  <c r="XJ27" i="2"/>
  <c r="XI27" i="2"/>
  <c r="XH27" i="2"/>
  <c r="XG27" i="2"/>
  <c r="XF27" i="2"/>
  <c r="XE27" i="2"/>
  <c r="XD27" i="2"/>
  <c r="XC27" i="2"/>
  <c r="XB27" i="2"/>
  <c r="XA27" i="2"/>
  <c r="WZ27" i="2"/>
  <c r="WY27" i="2"/>
  <c r="WX27" i="2"/>
  <c r="WW27" i="2"/>
  <c r="WV27" i="2"/>
  <c r="WU27" i="2"/>
  <c r="WT27" i="2"/>
  <c r="WS27" i="2"/>
  <c r="WR27" i="2"/>
  <c r="WQ27" i="2"/>
  <c r="WP27" i="2"/>
  <c r="WO27" i="2"/>
  <c r="WN27" i="2"/>
  <c r="WM27" i="2"/>
  <c r="WL27" i="2"/>
  <c r="WK27" i="2"/>
  <c r="WJ27" i="2"/>
  <c r="WI27" i="2"/>
  <c r="WH27" i="2"/>
  <c r="WG27" i="2"/>
  <c r="WF27" i="2"/>
  <c r="WE27" i="2"/>
  <c r="WD27" i="2"/>
  <c r="WC27" i="2"/>
  <c r="WB27" i="2"/>
  <c r="WA27" i="2"/>
  <c r="VZ27" i="2"/>
  <c r="VY27" i="2"/>
  <c r="VX27" i="2"/>
  <c r="VW27" i="2"/>
  <c r="VV27" i="2"/>
  <c r="VU27" i="2"/>
  <c r="VT27" i="2"/>
  <c r="VS27" i="2"/>
  <c r="VR27" i="2"/>
  <c r="VQ27" i="2"/>
  <c r="VP27" i="2"/>
  <c r="VO27" i="2"/>
  <c r="VN27" i="2"/>
  <c r="VM27" i="2"/>
  <c r="VL27" i="2"/>
  <c r="VK27" i="2"/>
  <c r="VJ27" i="2"/>
  <c r="VI27" i="2"/>
  <c r="VH27" i="2"/>
  <c r="VG27" i="2"/>
  <c r="VF27" i="2"/>
  <c r="VE27" i="2"/>
  <c r="VD27" i="2"/>
  <c r="VC27" i="2"/>
  <c r="VB27" i="2"/>
  <c r="VA27" i="2"/>
  <c r="UZ27" i="2"/>
  <c r="UY27" i="2"/>
  <c r="UX27" i="2"/>
  <c r="UW27" i="2"/>
  <c r="UV27" i="2"/>
  <c r="UU27" i="2"/>
  <c r="UT27" i="2"/>
  <c r="US27" i="2"/>
  <c r="UR27" i="2"/>
  <c r="UQ27" i="2"/>
  <c r="UP27" i="2"/>
  <c r="UO27" i="2"/>
  <c r="UN27" i="2"/>
  <c r="UM27" i="2"/>
  <c r="UL27" i="2"/>
  <c r="UK27" i="2"/>
  <c r="UJ27" i="2"/>
  <c r="UI27" i="2"/>
  <c r="UH27" i="2"/>
  <c r="UG27" i="2"/>
  <c r="UF27" i="2"/>
  <c r="UE27" i="2"/>
  <c r="UD27" i="2"/>
  <c r="UC27" i="2"/>
  <c r="UB27" i="2"/>
  <c r="UA27" i="2"/>
  <c r="TZ27" i="2"/>
  <c r="TY27" i="2"/>
  <c r="TX27" i="2"/>
  <c r="TW27" i="2"/>
  <c r="TV27" i="2"/>
  <c r="TU27" i="2"/>
  <c r="TT27" i="2"/>
  <c r="TS27" i="2"/>
  <c r="TR27" i="2"/>
  <c r="TQ27" i="2"/>
  <c r="TP27" i="2"/>
  <c r="TO27" i="2"/>
  <c r="TN27" i="2"/>
  <c r="TM27" i="2"/>
  <c r="TL27" i="2"/>
  <c r="TK27" i="2"/>
  <c r="TJ27" i="2"/>
  <c r="TI27" i="2"/>
  <c r="TH27" i="2"/>
  <c r="TG27" i="2"/>
  <c r="TF27" i="2"/>
  <c r="TE27" i="2"/>
  <c r="TD27" i="2"/>
  <c r="TC27" i="2"/>
  <c r="TB27" i="2"/>
  <c r="TA27" i="2"/>
  <c r="SZ27" i="2"/>
  <c r="SY27" i="2"/>
  <c r="SX27" i="2"/>
  <c r="SW27" i="2"/>
  <c r="SV27" i="2"/>
  <c r="SU27" i="2"/>
  <c r="ST27" i="2"/>
  <c r="SS27" i="2"/>
  <c r="SR27" i="2"/>
  <c r="SQ27" i="2"/>
  <c r="SP27" i="2"/>
  <c r="SO27" i="2"/>
  <c r="SN27" i="2"/>
  <c r="SM27" i="2"/>
  <c r="SL27" i="2"/>
  <c r="SK27" i="2"/>
  <c r="SJ27" i="2"/>
  <c r="SI27" i="2"/>
  <c r="SH27" i="2"/>
  <c r="SG27" i="2"/>
  <c r="SF27" i="2"/>
  <c r="SE27" i="2"/>
  <c r="SD27" i="2"/>
  <c r="SC27" i="2"/>
  <c r="SB27" i="2"/>
  <c r="SA27" i="2"/>
  <c r="RZ27" i="2"/>
  <c r="RY27" i="2"/>
  <c r="RX27" i="2"/>
  <c r="RW27" i="2"/>
  <c r="RV27" i="2"/>
  <c r="RU27" i="2"/>
  <c r="RT27" i="2"/>
  <c r="RS27" i="2"/>
  <c r="RR27" i="2"/>
  <c r="RQ27" i="2"/>
  <c r="RP27" i="2"/>
  <c r="RO27" i="2"/>
  <c r="RN27" i="2"/>
  <c r="RM27" i="2"/>
  <c r="RL27" i="2"/>
  <c r="RK27" i="2"/>
  <c r="RJ27" i="2"/>
  <c r="RI27" i="2"/>
  <c r="RH27" i="2"/>
  <c r="RG27" i="2"/>
  <c r="RF27" i="2"/>
  <c r="RE27" i="2"/>
  <c r="RD27" i="2"/>
  <c r="RC27" i="2"/>
  <c r="RB27" i="2"/>
  <c r="RA27" i="2"/>
  <c r="QZ27" i="2"/>
  <c r="QY27" i="2"/>
  <c r="QX27" i="2"/>
  <c r="QW27" i="2"/>
  <c r="QV27" i="2"/>
  <c r="QU27" i="2"/>
  <c r="QT27" i="2"/>
  <c r="QS27" i="2"/>
  <c r="QR27" i="2"/>
  <c r="QQ27" i="2"/>
  <c r="QP27" i="2"/>
  <c r="QO27" i="2"/>
  <c r="QN27" i="2"/>
  <c r="QM27" i="2"/>
  <c r="QL27" i="2"/>
  <c r="QK27" i="2"/>
  <c r="QJ27" i="2"/>
  <c r="QI27" i="2"/>
  <c r="QH27" i="2"/>
  <c r="QG27" i="2"/>
  <c r="QF27" i="2"/>
  <c r="QE27" i="2"/>
  <c r="QD27" i="2"/>
  <c r="QC27" i="2"/>
  <c r="QB27" i="2"/>
  <c r="QA27" i="2"/>
  <c r="PZ27" i="2"/>
  <c r="PY27" i="2"/>
  <c r="PX27" i="2"/>
  <c r="PW27" i="2"/>
  <c r="PV27" i="2"/>
  <c r="PU27" i="2"/>
  <c r="PT27" i="2"/>
  <c r="PS27" i="2"/>
  <c r="PR27" i="2"/>
  <c r="PQ27" i="2"/>
  <c r="PP27" i="2"/>
  <c r="PO27" i="2"/>
  <c r="PN27" i="2"/>
  <c r="PM27" i="2"/>
  <c r="PL27" i="2"/>
  <c r="PK27" i="2"/>
  <c r="PJ27" i="2"/>
  <c r="PI27" i="2"/>
  <c r="PH27" i="2"/>
  <c r="PG27" i="2"/>
  <c r="PF27" i="2"/>
  <c r="PE27" i="2"/>
  <c r="PD27" i="2"/>
  <c r="PC27" i="2"/>
  <c r="PB27" i="2"/>
  <c r="PA27" i="2"/>
  <c r="OZ27" i="2"/>
  <c r="OY27" i="2"/>
  <c r="OX27" i="2"/>
  <c r="OW27" i="2"/>
  <c r="OV27" i="2"/>
  <c r="OU27" i="2"/>
  <c r="OT27" i="2"/>
  <c r="OS27" i="2"/>
  <c r="OR27" i="2"/>
  <c r="OQ27" i="2"/>
  <c r="OP27" i="2"/>
  <c r="OO27" i="2"/>
  <c r="ON27" i="2"/>
  <c r="OM27" i="2"/>
  <c r="OL27" i="2"/>
  <c r="OK27" i="2"/>
  <c r="OJ27" i="2"/>
  <c r="OI27" i="2"/>
  <c r="OH27" i="2"/>
  <c r="JQ27" i="2"/>
  <c r="JP27" i="2"/>
  <c r="JO27" i="2"/>
  <c r="JN27" i="2"/>
  <c r="JM27" i="2"/>
  <c r="JL27" i="2"/>
  <c r="JK27" i="2"/>
  <c r="JJ27" i="2"/>
  <c r="JI27" i="2"/>
  <c r="JH27" i="2"/>
  <c r="JG27" i="2"/>
  <c r="JF27" i="2"/>
  <c r="JE27" i="2"/>
  <c r="JD27" i="2"/>
  <c r="JC27" i="2"/>
  <c r="JB27" i="2"/>
  <c r="JA27" i="2"/>
  <c r="IZ27" i="2"/>
  <c r="IY27" i="2"/>
  <c r="IX27" i="2"/>
  <c r="IW27" i="2"/>
  <c r="IV27" i="2"/>
  <c r="IU27" i="2"/>
  <c r="IT27" i="2"/>
  <c r="IS27" i="2"/>
  <c r="IR27" i="2"/>
  <c r="IQ27" i="2"/>
  <c r="IP27" i="2"/>
  <c r="IO27" i="2"/>
  <c r="IN27" i="2"/>
  <c r="IM27" i="2"/>
  <c r="IL27" i="2"/>
  <c r="IK27" i="2"/>
  <c r="IJ27" i="2"/>
  <c r="II27" i="2"/>
  <c r="IH27" i="2"/>
  <c r="IG27" i="2"/>
  <c r="IF27" i="2"/>
  <c r="IE27" i="2"/>
  <c r="ID27" i="2"/>
  <c r="IC27" i="2"/>
  <c r="IB27" i="2"/>
  <c r="IA27" i="2"/>
  <c r="HZ27" i="2"/>
  <c r="HY27" i="2"/>
  <c r="HX27" i="2"/>
  <c r="HW27" i="2"/>
  <c r="HV27" i="2"/>
  <c r="HU27" i="2"/>
  <c r="HT27" i="2"/>
  <c r="HS27" i="2"/>
  <c r="HR27" i="2"/>
  <c r="HQ27" i="2"/>
  <c r="HP27" i="2"/>
  <c r="HO27" i="2"/>
  <c r="HN27" i="2"/>
  <c r="HM27" i="2"/>
  <c r="HL27" i="2"/>
  <c r="HK27" i="2"/>
  <c r="HJ27" i="2"/>
  <c r="HI27" i="2"/>
  <c r="HH27" i="2"/>
  <c r="HG27" i="2"/>
  <c r="HF27" i="2"/>
  <c r="HE27" i="2"/>
  <c r="HD27" i="2"/>
  <c r="HC27" i="2"/>
  <c r="HB27" i="2"/>
  <c r="HA27" i="2"/>
  <c r="GZ27" i="2"/>
  <c r="GY27" i="2"/>
  <c r="GX27" i="2"/>
  <c r="GW27" i="2"/>
  <c r="GV27" i="2"/>
  <c r="GU27" i="2"/>
  <c r="GT27" i="2"/>
  <c r="GS27" i="2"/>
  <c r="GR27" i="2"/>
  <c r="GQ27" i="2"/>
  <c r="GP27" i="2"/>
  <c r="GO27" i="2"/>
  <c r="GN27" i="2"/>
  <c r="GM27" i="2"/>
  <c r="GL27" i="2"/>
  <c r="GK27" i="2"/>
  <c r="GJ27" i="2"/>
  <c r="GI27" i="2"/>
  <c r="GH27" i="2"/>
  <c r="GG27" i="2"/>
  <c r="GF27" i="2"/>
  <c r="GE27" i="2"/>
  <c r="GD27" i="2"/>
  <c r="GC27" i="2"/>
  <c r="GB27" i="2"/>
  <c r="GA27" i="2"/>
  <c r="FZ27" i="2"/>
  <c r="FY27" i="2"/>
  <c r="FX27" i="2"/>
  <c r="FW27" i="2"/>
  <c r="FV27" i="2"/>
  <c r="FU27" i="2"/>
  <c r="FT27" i="2"/>
  <c r="FS27" i="2"/>
  <c r="FR27" i="2"/>
  <c r="FQ27" i="2"/>
  <c r="FP27" i="2"/>
  <c r="FO27" i="2"/>
  <c r="FN27" i="2"/>
  <c r="FM27" i="2"/>
  <c r="FL27" i="2"/>
  <c r="FK27" i="2"/>
  <c r="FJ27" i="2"/>
  <c r="FI27" i="2"/>
  <c r="FH27" i="2"/>
  <c r="FG27" i="2"/>
  <c r="FF27" i="2"/>
  <c r="FE27" i="2"/>
  <c r="FD27" i="2"/>
  <c r="FC27" i="2"/>
  <c r="FB27" i="2"/>
  <c r="FA27" i="2"/>
  <c r="EZ27" i="2"/>
  <c r="EY27" i="2"/>
  <c r="EX27" i="2"/>
  <c r="EW27" i="2"/>
  <c r="EV27" i="2"/>
  <c r="EU27" i="2"/>
  <c r="ET27" i="2"/>
  <c r="ES27" i="2"/>
  <c r="ER27" i="2"/>
  <c r="EQ27" i="2"/>
  <c r="EP27" i="2"/>
  <c r="EO27" i="2"/>
  <c r="EN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OK37" i="2" l="1"/>
  <c r="OO37" i="2"/>
  <c r="OS37" i="2"/>
  <c r="OW37" i="2"/>
  <c r="PA37" i="2"/>
  <c r="PE37" i="2"/>
  <c r="PI37" i="2"/>
  <c r="PM37" i="2"/>
  <c r="PQ37" i="2"/>
  <c r="PU37" i="2"/>
  <c r="PY37" i="2"/>
  <c r="QC37" i="2"/>
  <c r="QG37" i="2"/>
  <c r="QK37" i="2"/>
  <c r="QO37" i="2"/>
  <c r="QS37" i="2"/>
  <c r="QW37" i="2"/>
  <c r="RA37" i="2"/>
  <c r="RE37" i="2"/>
  <c r="RI37" i="2"/>
  <c r="RM37" i="2"/>
  <c r="RQ37" i="2"/>
  <c r="RU37" i="2"/>
  <c r="RY37" i="2"/>
  <c r="SC37" i="2"/>
  <c r="SG37" i="2"/>
  <c r="SK37" i="2"/>
  <c r="SO37" i="2"/>
  <c r="SS37" i="2"/>
  <c r="SW37" i="2"/>
  <c r="TA37" i="2"/>
  <c r="TE37" i="2"/>
  <c r="TI37" i="2"/>
  <c r="TM37" i="2"/>
  <c r="TQ37" i="2"/>
  <c r="TU37" i="2"/>
  <c r="TY37" i="2"/>
  <c r="UC37" i="2"/>
  <c r="UG37" i="2"/>
  <c r="UK37" i="2"/>
  <c r="UO37" i="2"/>
  <c r="US37" i="2"/>
  <c r="UW37" i="2"/>
  <c r="VA37" i="2"/>
  <c r="VE37" i="2"/>
  <c r="VI37" i="2"/>
  <c r="VM37" i="2"/>
  <c r="VQ37" i="2"/>
  <c r="VU37" i="2"/>
  <c r="VY37" i="2"/>
  <c r="WC37" i="2"/>
  <c r="WG37" i="2"/>
  <c r="WK37" i="2"/>
  <c r="WO37" i="2"/>
  <c r="WS37" i="2"/>
  <c r="WW37" i="2"/>
  <c r="XA37" i="2"/>
  <c r="XE37" i="2"/>
  <c r="XI37" i="2"/>
  <c r="XM37" i="2"/>
  <c r="OJ37" i="2"/>
  <c r="ON37" i="2"/>
  <c r="OR37" i="2"/>
  <c r="OV37" i="2"/>
  <c r="OZ37" i="2"/>
  <c r="PD37" i="2"/>
  <c r="PH37" i="2"/>
  <c r="PL37" i="2"/>
  <c r="PP37" i="2"/>
  <c r="PT37" i="2"/>
  <c r="PX37" i="2"/>
  <c r="QB37" i="2"/>
  <c r="QF37" i="2"/>
  <c r="QJ37" i="2"/>
  <c r="QN37" i="2"/>
  <c r="QR37" i="2"/>
  <c r="QV37" i="2"/>
  <c r="QZ37" i="2"/>
  <c r="RD37" i="2"/>
  <c r="RH37" i="2"/>
  <c r="RL37" i="2"/>
  <c r="RP37" i="2"/>
  <c r="RT37" i="2"/>
  <c r="RX37" i="2"/>
  <c r="SB37" i="2"/>
  <c r="SF37" i="2"/>
  <c r="SJ37" i="2"/>
  <c r="SN37" i="2"/>
  <c r="SR37" i="2"/>
  <c r="SV37" i="2"/>
  <c r="SZ37" i="2"/>
  <c r="TD37" i="2"/>
  <c r="TH37" i="2"/>
  <c r="TL37" i="2"/>
  <c r="TP37" i="2"/>
  <c r="TT37" i="2"/>
  <c r="TX37" i="2"/>
  <c r="UB37" i="2"/>
  <c r="UF37" i="2"/>
  <c r="UJ37" i="2"/>
  <c r="UN37" i="2"/>
  <c r="UR37" i="2"/>
  <c r="UV37" i="2"/>
  <c r="UZ37" i="2"/>
  <c r="VD37" i="2"/>
  <c r="VH37" i="2"/>
  <c r="VL37" i="2"/>
  <c r="VP37" i="2"/>
  <c r="VT37" i="2"/>
  <c r="VX37" i="2"/>
  <c r="WB37" i="2"/>
  <c r="WF37" i="2"/>
  <c r="WJ37" i="2"/>
  <c r="WN37" i="2"/>
  <c r="WR37" i="2"/>
  <c r="WV37" i="2"/>
  <c r="WZ37" i="2"/>
  <c r="XD37" i="2"/>
  <c r="XH37" i="2"/>
  <c r="XL37" i="2"/>
  <c r="OI37" i="2"/>
  <c r="OM37" i="2"/>
  <c r="OQ37" i="2"/>
  <c r="OU37" i="2"/>
  <c r="OY37" i="2"/>
  <c r="PC37" i="2"/>
  <c r="PG37" i="2"/>
  <c r="PK37" i="2"/>
  <c r="PO37" i="2"/>
  <c r="PS37" i="2"/>
  <c r="PW37" i="2"/>
  <c r="QA37" i="2"/>
  <c r="QE37" i="2"/>
  <c r="QI37" i="2"/>
  <c r="QM37" i="2"/>
  <c r="QQ37" i="2"/>
  <c r="QU37" i="2"/>
  <c r="QY37" i="2"/>
  <c r="RC37" i="2"/>
  <c r="RG37" i="2"/>
  <c r="RK37" i="2"/>
  <c r="RO37" i="2"/>
  <c r="RS37" i="2"/>
  <c r="RW37" i="2"/>
  <c r="SA37" i="2"/>
  <c r="SE37" i="2"/>
  <c r="SI37" i="2"/>
  <c r="SM37" i="2"/>
  <c r="SQ37" i="2"/>
  <c r="SU37" i="2"/>
  <c r="SY37" i="2"/>
  <c r="TC37" i="2"/>
  <c r="TG37" i="2"/>
  <c r="TK37" i="2"/>
  <c r="TO37" i="2"/>
  <c r="TS37" i="2"/>
  <c r="TW37" i="2"/>
  <c r="UA37" i="2"/>
  <c r="UE37" i="2"/>
  <c r="UI37" i="2"/>
  <c r="UM37" i="2"/>
  <c r="UQ37" i="2"/>
  <c r="UU37" i="2"/>
  <c r="UY37" i="2"/>
  <c r="VC37" i="2"/>
  <c r="VG37" i="2"/>
  <c r="VK37" i="2"/>
  <c r="VO37" i="2"/>
  <c r="VS37" i="2"/>
  <c r="VW37" i="2"/>
  <c r="WA37" i="2"/>
  <c r="WE37" i="2"/>
  <c r="WI37" i="2"/>
  <c r="WM37" i="2"/>
  <c r="WQ37" i="2"/>
  <c r="WU37" i="2"/>
  <c r="WY37" i="2"/>
  <c r="XC37" i="2"/>
  <c r="XG37" i="2"/>
  <c r="XK37" i="2"/>
  <c r="OH37" i="2"/>
  <c r="OL37" i="2"/>
  <c r="OP37" i="2"/>
  <c r="OT37" i="2"/>
  <c r="OX37" i="2"/>
  <c r="PB37" i="2"/>
  <c r="PF37" i="2"/>
  <c r="PJ37" i="2"/>
  <c r="PN37" i="2"/>
  <c r="PR37" i="2"/>
  <c r="PV37" i="2"/>
  <c r="PZ37" i="2"/>
  <c r="QD37" i="2"/>
  <c r="QH37" i="2"/>
  <c r="QL37" i="2"/>
  <c r="QP37" i="2"/>
  <c r="QT37" i="2"/>
  <c r="QX37" i="2"/>
  <c r="RB37" i="2"/>
  <c r="RF37" i="2"/>
  <c r="RJ37" i="2"/>
  <c r="RN37" i="2"/>
  <c r="RR37" i="2"/>
  <c r="RV37" i="2"/>
  <c r="RZ37" i="2"/>
  <c r="SD37" i="2"/>
  <c r="SH37" i="2"/>
  <c r="SL37" i="2"/>
  <c r="SP37" i="2"/>
  <c r="ST37" i="2"/>
  <c r="SX37" i="2"/>
  <c r="TB37" i="2"/>
  <c r="TF37" i="2"/>
  <c r="TJ37" i="2"/>
  <c r="TN37" i="2"/>
  <c r="TR37" i="2"/>
  <c r="TV37" i="2"/>
  <c r="TZ37" i="2"/>
  <c r="UD37" i="2"/>
  <c r="UH37" i="2"/>
  <c r="UL37" i="2"/>
  <c r="UP37" i="2"/>
  <c r="UT37" i="2"/>
  <c r="UX37" i="2"/>
  <c r="VB37" i="2"/>
  <c r="VF37" i="2"/>
  <c r="VJ37" i="2"/>
  <c r="VN37" i="2"/>
  <c r="VR37" i="2"/>
  <c r="VV37" i="2"/>
  <c r="VZ37" i="2"/>
  <c r="WD37" i="2"/>
  <c r="WH37" i="2"/>
  <c r="WL37" i="2"/>
  <c r="WP37" i="2"/>
  <c r="WT37" i="2"/>
  <c r="WX37" i="2"/>
  <c r="XB37" i="2"/>
  <c r="XF37" i="2"/>
  <c r="XJ37" i="2"/>
  <c r="AS37" i="2"/>
  <c r="BA37" i="2"/>
  <c r="BI37" i="2"/>
  <c r="BQ37" i="2"/>
  <c r="BY37" i="2"/>
  <c r="CG37" i="2"/>
  <c r="CO37" i="2"/>
  <c r="CW37" i="2"/>
  <c r="DE37" i="2"/>
  <c r="DM37" i="2"/>
  <c r="DU37" i="2"/>
  <c r="EC37" i="2"/>
  <c r="EK37" i="2"/>
  <c r="ES37" i="2"/>
  <c r="FA37" i="2"/>
  <c r="FI37" i="2"/>
  <c r="FQ37" i="2"/>
  <c r="FY37" i="2"/>
  <c r="GG37" i="2"/>
  <c r="GO37" i="2"/>
  <c r="GW37" i="2"/>
  <c r="HE37" i="2"/>
  <c r="HM37" i="2"/>
  <c r="HU37" i="2"/>
  <c r="IC37" i="2"/>
  <c r="IK37" i="2"/>
  <c r="IS37" i="2"/>
  <c r="JA37" i="2"/>
  <c r="JI37" i="2"/>
  <c r="JM37" i="2"/>
  <c r="AN37" i="2"/>
  <c r="AR37" i="2"/>
  <c r="AV37" i="2"/>
  <c r="AZ37" i="2"/>
  <c r="BD37" i="2"/>
  <c r="BH37" i="2"/>
  <c r="BL37" i="2"/>
  <c r="BP37" i="2"/>
  <c r="BT37" i="2"/>
  <c r="BX37" i="2"/>
  <c r="CB37" i="2"/>
  <c r="CF37" i="2"/>
  <c r="CJ37" i="2"/>
  <c r="CN37" i="2"/>
  <c r="CR37" i="2"/>
  <c r="CQ37" i="2" s="1"/>
  <c r="CV37" i="2"/>
  <c r="CZ37" i="2"/>
  <c r="DD37" i="2"/>
  <c r="DH37" i="2"/>
  <c r="DL37" i="2"/>
  <c r="DP37" i="2"/>
  <c r="DT37" i="2"/>
  <c r="DX37" i="2"/>
  <c r="EB37" i="2"/>
  <c r="EF37" i="2"/>
  <c r="EJ37" i="2"/>
  <c r="EN37" i="2"/>
  <c r="ER37" i="2"/>
  <c r="EV37" i="2"/>
  <c r="EZ37" i="2"/>
  <c r="FD37" i="2"/>
  <c r="FH37" i="2"/>
  <c r="FL37" i="2"/>
  <c r="FP37" i="2"/>
  <c r="FT37" i="2"/>
  <c r="FX37" i="2"/>
  <c r="GB37" i="2"/>
  <c r="GF37" i="2"/>
  <c r="GJ37" i="2"/>
  <c r="GN37" i="2"/>
  <c r="GR37" i="2"/>
  <c r="GV37" i="2"/>
  <c r="GZ37" i="2"/>
  <c r="HD37" i="2"/>
  <c r="HH37" i="2"/>
  <c r="HL37" i="2"/>
  <c r="HP37" i="2"/>
  <c r="HT37" i="2"/>
  <c r="HX37" i="2"/>
  <c r="IB37" i="2"/>
  <c r="IF37" i="2"/>
  <c r="IJ37" i="2"/>
  <c r="IN37" i="2"/>
  <c r="IR37" i="2"/>
  <c r="IV37" i="2"/>
  <c r="IZ37" i="2"/>
  <c r="JD37" i="2"/>
  <c r="JH37" i="2"/>
  <c r="JL37" i="2"/>
  <c r="JP37" i="2"/>
  <c r="AM37" i="2"/>
  <c r="AQ37" i="2"/>
  <c r="AU37" i="2"/>
  <c r="AY37" i="2"/>
  <c r="BC37" i="2"/>
  <c r="BG37" i="2"/>
  <c r="BK37" i="2"/>
  <c r="BO37" i="2"/>
  <c r="BS37" i="2"/>
  <c r="BW37" i="2"/>
  <c r="CA37" i="2"/>
  <c r="CE37" i="2"/>
  <c r="CI37" i="2"/>
  <c r="CM37" i="2"/>
  <c r="CU37" i="2"/>
  <c r="CY37" i="2"/>
  <c r="DC37" i="2"/>
  <c r="DG37" i="2"/>
  <c r="DK37" i="2"/>
  <c r="DO37" i="2"/>
  <c r="DS37" i="2"/>
  <c r="DW37" i="2"/>
  <c r="EA37" i="2"/>
  <c r="EE37" i="2"/>
  <c r="EI37" i="2"/>
  <c r="EM37" i="2"/>
  <c r="EQ37" i="2"/>
  <c r="EU37" i="2"/>
  <c r="EY37" i="2"/>
  <c r="FC37" i="2"/>
  <c r="FG37" i="2"/>
  <c r="FK37" i="2"/>
  <c r="FO37" i="2"/>
  <c r="FS37" i="2"/>
  <c r="FW37" i="2"/>
  <c r="GA37" i="2"/>
  <c r="GE37" i="2"/>
  <c r="GI37" i="2"/>
  <c r="GM37" i="2"/>
  <c r="GQ37" i="2"/>
  <c r="GU37" i="2"/>
  <c r="GY37" i="2"/>
  <c r="HC37" i="2"/>
  <c r="HG37" i="2"/>
  <c r="HK37" i="2"/>
  <c r="HO37" i="2"/>
  <c r="HS37" i="2"/>
  <c r="HW37" i="2"/>
  <c r="IA37" i="2"/>
  <c r="IE37" i="2"/>
  <c r="II37" i="2"/>
  <c r="IM37" i="2"/>
  <c r="IQ37" i="2"/>
  <c r="IU37" i="2"/>
  <c r="IY37" i="2"/>
  <c r="JC37" i="2"/>
  <c r="JG37" i="2"/>
  <c r="JK37" i="2"/>
  <c r="JO37" i="2"/>
  <c r="AO37" i="2"/>
  <c r="AW37" i="2"/>
  <c r="BE37" i="2"/>
  <c r="BM37" i="2"/>
  <c r="BU37" i="2"/>
  <c r="CC37" i="2"/>
  <c r="CK37" i="2"/>
  <c r="CS37" i="2"/>
  <c r="DA37" i="2"/>
  <c r="DI37" i="2"/>
  <c r="DQ37" i="2"/>
  <c r="DY37" i="2"/>
  <c r="EG37" i="2"/>
  <c r="EO37" i="2"/>
  <c r="EW37" i="2"/>
  <c r="FE37" i="2"/>
  <c r="FM37" i="2"/>
  <c r="FU37" i="2"/>
  <c r="GC37" i="2"/>
  <c r="GK37" i="2"/>
  <c r="GS37" i="2"/>
  <c r="HA37" i="2"/>
  <c r="HI37" i="2"/>
  <c r="HQ37" i="2"/>
  <c r="HY37" i="2"/>
  <c r="IG37" i="2"/>
  <c r="IO37" i="2"/>
  <c r="IW37" i="2"/>
  <c r="JE37" i="2"/>
  <c r="JQ37" i="2"/>
  <c r="AL37" i="2"/>
  <c r="AP37" i="2"/>
  <c r="AT37" i="2"/>
  <c r="AX37" i="2"/>
  <c r="BB37" i="2"/>
  <c r="BF37" i="2"/>
  <c r="BJ37" i="2"/>
  <c r="BN37" i="2"/>
  <c r="BR37" i="2"/>
  <c r="BV37" i="2"/>
  <c r="BZ37" i="2"/>
  <c r="CD37" i="2"/>
  <c r="CH37" i="2"/>
  <c r="CL37" i="2"/>
  <c r="CP37" i="2"/>
  <c r="CT37" i="2"/>
  <c r="CX37" i="2"/>
  <c r="DB37" i="2"/>
  <c r="DF37" i="2"/>
  <c r="DJ37" i="2"/>
  <c r="DN37" i="2"/>
  <c r="DR37" i="2"/>
  <c r="DV37" i="2"/>
  <c r="DZ37" i="2"/>
  <c r="ED37" i="2"/>
  <c r="EH37" i="2"/>
  <c r="EL37" i="2"/>
  <c r="EP37" i="2"/>
  <c r="ET37" i="2"/>
  <c r="EX37" i="2"/>
  <c r="FB37" i="2"/>
  <c r="FF37" i="2"/>
  <c r="FJ37" i="2"/>
  <c r="FN37" i="2"/>
  <c r="FR37" i="2"/>
  <c r="FV37" i="2"/>
  <c r="FZ37" i="2"/>
  <c r="GD37" i="2"/>
  <c r="GH37" i="2"/>
  <c r="GL37" i="2"/>
  <c r="GP37" i="2"/>
  <c r="GT37" i="2"/>
  <c r="GX37" i="2"/>
  <c r="HB37" i="2"/>
  <c r="HF37" i="2"/>
  <c r="HJ37" i="2"/>
  <c r="HN37" i="2"/>
  <c r="HR37" i="2"/>
  <c r="HV37" i="2"/>
  <c r="HZ37" i="2"/>
  <c r="ID37" i="2"/>
  <c r="IH37" i="2"/>
  <c r="IL37" i="2"/>
  <c r="IP37" i="2"/>
  <c r="IT37" i="2"/>
  <c r="IX37" i="2"/>
  <c r="JB37" i="2"/>
  <c r="JF37" i="2"/>
  <c r="JJ37" i="2"/>
  <c r="JN37" i="2"/>
  <c r="ZI35" i="1" l="1"/>
  <c r="ZH35" i="1"/>
  <c r="ZG35" i="1"/>
  <c r="ZF35" i="1"/>
  <c r="ZE35" i="1"/>
  <c r="ZD35" i="1"/>
  <c r="ZC35" i="1"/>
  <c r="ZB35" i="1"/>
  <c r="ZA35" i="1"/>
  <c r="YZ35" i="1"/>
  <c r="YY35" i="1"/>
  <c r="YX35" i="1"/>
  <c r="YW35" i="1"/>
  <c r="YV35" i="1"/>
  <c r="YU35" i="1"/>
  <c r="YT35" i="1"/>
  <c r="YS35" i="1"/>
  <c r="YR35" i="1"/>
  <c r="YQ35" i="1"/>
  <c r="YP35" i="1"/>
  <c r="YO35" i="1"/>
  <c r="YN35" i="1"/>
  <c r="YM35" i="1"/>
  <c r="YL35" i="1"/>
  <c r="YK35" i="1"/>
  <c r="YJ35" i="1"/>
  <c r="YI35" i="1"/>
  <c r="YH35" i="1"/>
  <c r="YG35" i="1"/>
  <c r="YF35" i="1"/>
  <c r="YE35" i="1"/>
  <c r="YD35" i="1"/>
  <c r="YC35" i="1"/>
  <c r="YB35" i="1"/>
  <c r="YA35" i="1"/>
  <c r="XZ35" i="1"/>
  <c r="XY35" i="1"/>
  <c r="XX35" i="1"/>
  <c r="XW35" i="1"/>
  <c r="XV35" i="1"/>
  <c r="XU35" i="1"/>
  <c r="XT35" i="1"/>
  <c r="XS35" i="1"/>
  <c r="XR35" i="1"/>
  <c r="XQ35" i="1"/>
  <c r="XP35" i="1"/>
  <c r="XO35" i="1"/>
  <c r="XN35" i="1"/>
  <c r="XM35" i="1"/>
  <c r="XL35" i="1"/>
  <c r="XK35" i="1"/>
  <c r="XJ35" i="1"/>
  <c r="XI35" i="1"/>
  <c r="XH35" i="1"/>
  <c r="XG35" i="1"/>
  <c r="XF35" i="1"/>
  <c r="XE35" i="1"/>
  <c r="XD35" i="1"/>
  <c r="XC35" i="1"/>
  <c r="XB35" i="1"/>
  <c r="XA35" i="1"/>
  <c r="WZ35" i="1"/>
  <c r="WY35" i="1"/>
  <c r="WX35" i="1"/>
  <c r="WW35" i="1"/>
  <c r="WV35" i="1"/>
  <c r="WU35" i="1"/>
  <c r="WT35" i="1"/>
  <c r="WS35" i="1"/>
  <c r="WR35" i="1"/>
  <c r="WQ35" i="1"/>
  <c r="WP35" i="1"/>
  <c r="WO35" i="1"/>
  <c r="WN35" i="1"/>
  <c r="WM35" i="1"/>
  <c r="WL35" i="1"/>
  <c r="WK35" i="1"/>
  <c r="WJ35" i="1"/>
  <c r="WI35" i="1"/>
  <c r="WH35" i="1"/>
  <c r="WG35" i="1"/>
  <c r="WF35" i="1"/>
  <c r="WE35" i="1"/>
  <c r="WD35" i="1"/>
  <c r="WC35" i="1"/>
  <c r="WB35" i="1"/>
  <c r="WA35" i="1"/>
  <c r="VZ35" i="1"/>
  <c r="VY35" i="1"/>
  <c r="VX35" i="1"/>
  <c r="VW35" i="1"/>
  <c r="VV35" i="1"/>
  <c r="VU35" i="1"/>
  <c r="VT35" i="1"/>
  <c r="VS35" i="1"/>
  <c r="VR35" i="1"/>
  <c r="VQ35" i="1"/>
  <c r="VP35" i="1"/>
  <c r="VO35" i="1"/>
  <c r="VN35" i="1"/>
  <c r="VM35" i="1"/>
  <c r="VL35" i="1"/>
  <c r="VK35" i="1"/>
  <c r="VJ35" i="1"/>
  <c r="VI35" i="1"/>
  <c r="VH35" i="1"/>
  <c r="VG35" i="1"/>
  <c r="VF35" i="1"/>
  <c r="VE35" i="1"/>
  <c r="VD35" i="1"/>
  <c r="VC35" i="1"/>
  <c r="VB35" i="1"/>
  <c r="VA35" i="1"/>
  <c r="UZ35" i="1"/>
  <c r="UY35" i="1"/>
  <c r="UX35" i="1"/>
  <c r="UW35" i="1"/>
  <c r="UV35" i="1"/>
  <c r="UU35" i="1"/>
  <c r="UT35" i="1"/>
  <c r="US35" i="1"/>
  <c r="UR35" i="1"/>
  <c r="UQ35" i="1"/>
  <c r="UP35" i="1"/>
  <c r="UO35" i="1"/>
  <c r="UN35" i="1"/>
  <c r="UM35" i="1"/>
  <c r="UL35" i="1"/>
  <c r="UK35" i="1"/>
  <c r="UJ35" i="1"/>
  <c r="UI35" i="1"/>
  <c r="UH35" i="1"/>
  <c r="UG35" i="1"/>
  <c r="UF35" i="1"/>
  <c r="UE35" i="1"/>
  <c r="UD35" i="1"/>
  <c r="UC35" i="1"/>
  <c r="UB35" i="1"/>
  <c r="UA35" i="1"/>
  <c r="TZ35" i="1"/>
  <c r="TY35" i="1"/>
  <c r="TX35" i="1"/>
  <c r="TW35" i="1"/>
  <c r="TV35" i="1"/>
  <c r="TU35" i="1"/>
  <c r="TT35" i="1"/>
  <c r="TS35" i="1"/>
  <c r="TR35" i="1"/>
  <c r="TQ35" i="1"/>
  <c r="TP35" i="1"/>
  <c r="TO35" i="1"/>
  <c r="TN35" i="1"/>
  <c r="TM35" i="1"/>
  <c r="TL35" i="1"/>
  <c r="TK35" i="1"/>
  <c r="TJ35" i="1"/>
  <c r="TI35" i="1"/>
  <c r="TH35" i="1"/>
  <c r="TG35" i="1"/>
  <c r="TF35" i="1"/>
  <c r="TE35" i="1"/>
  <c r="TD35" i="1"/>
  <c r="TC35" i="1"/>
  <c r="TB35" i="1"/>
  <c r="TA35" i="1"/>
  <c r="SZ35" i="1"/>
  <c r="SY35" i="1"/>
  <c r="SX35" i="1"/>
  <c r="SW35" i="1"/>
  <c r="SV35" i="1"/>
  <c r="SU35" i="1"/>
  <c r="ST35" i="1"/>
  <c r="SS35" i="1"/>
  <c r="SR35" i="1"/>
  <c r="SQ35" i="1"/>
  <c r="SP35" i="1"/>
  <c r="SO35" i="1"/>
  <c r="SN35" i="1"/>
  <c r="SM35" i="1"/>
  <c r="SL35" i="1"/>
  <c r="SK35" i="1"/>
  <c r="SJ35" i="1"/>
  <c r="SI35" i="1"/>
  <c r="SH35" i="1"/>
  <c r="SG35" i="1"/>
  <c r="SF35" i="1"/>
  <c r="SE35" i="1"/>
  <c r="SD35" i="1"/>
  <c r="SC35" i="1"/>
  <c r="SB35" i="1"/>
  <c r="SA35" i="1"/>
  <c r="RZ35" i="1"/>
  <c r="RY35" i="1"/>
  <c r="RX35" i="1"/>
  <c r="RW35" i="1"/>
  <c r="RV35" i="1"/>
  <c r="RU35" i="1"/>
  <c r="RT35" i="1"/>
  <c r="RS35" i="1"/>
  <c r="RR35" i="1"/>
  <c r="RQ35" i="1"/>
  <c r="RP35" i="1"/>
  <c r="RO35" i="1"/>
  <c r="RN35" i="1"/>
  <c r="RM35" i="1"/>
  <c r="RL35" i="1"/>
  <c r="RK35" i="1"/>
  <c r="RJ35" i="1"/>
  <c r="RI35" i="1"/>
  <c r="RH35" i="1"/>
  <c r="RG35" i="1"/>
  <c r="RF35" i="1"/>
  <c r="RE35" i="1"/>
  <c r="RD35" i="1"/>
  <c r="RC35" i="1"/>
  <c r="RB35" i="1"/>
  <c r="RA35" i="1"/>
  <c r="QZ35" i="1"/>
  <c r="QY35" i="1"/>
  <c r="QX35" i="1"/>
  <c r="QW35" i="1"/>
  <c r="QV35" i="1"/>
  <c r="QU35" i="1"/>
  <c r="QT35" i="1"/>
  <c r="QS35" i="1"/>
  <c r="QR35" i="1"/>
  <c r="QQ35" i="1"/>
  <c r="QP35" i="1"/>
  <c r="QO35" i="1"/>
  <c r="QN35" i="1"/>
  <c r="QM35" i="1"/>
  <c r="QL35" i="1"/>
  <c r="QK35" i="1"/>
  <c r="QJ35" i="1"/>
  <c r="QI35" i="1"/>
  <c r="QH35" i="1"/>
  <c r="QG35" i="1"/>
  <c r="QF35" i="1"/>
  <c r="QE35" i="1"/>
  <c r="QD35" i="1"/>
  <c r="QC35" i="1"/>
  <c r="QB35" i="1"/>
  <c r="QA35" i="1"/>
  <c r="PZ35" i="1"/>
  <c r="PY35" i="1"/>
  <c r="PX35" i="1"/>
  <c r="PW35" i="1"/>
  <c r="PV35" i="1"/>
  <c r="PU35" i="1"/>
  <c r="PT35" i="1"/>
  <c r="PS35" i="1"/>
  <c r="PR35" i="1"/>
  <c r="PQ35" i="1"/>
  <c r="PP35" i="1"/>
  <c r="PO35" i="1"/>
  <c r="PN35" i="1"/>
  <c r="PM35" i="1"/>
  <c r="PL35" i="1"/>
  <c r="PK35" i="1"/>
  <c r="PJ35" i="1"/>
  <c r="PI35" i="1"/>
  <c r="PH35" i="1"/>
  <c r="PG35" i="1"/>
  <c r="PF35" i="1"/>
  <c r="PE35" i="1"/>
  <c r="PD35" i="1"/>
  <c r="PC35" i="1"/>
  <c r="PB35" i="1"/>
  <c r="PA35" i="1"/>
  <c r="OZ35" i="1"/>
  <c r="OY35" i="1"/>
  <c r="OX35" i="1"/>
  <c r="OW35" i="1"/>
  <c r="OV35" i="1"/>
  <c r="OU35" i="1"/>
  <c r="OT35" i="1"/>
  <c r="OS35" i="1"/>
  <c r="OR35" i="1"/>
  <c r="OQ35" i="1"/>
  <c r="OP35" i="1"/>
  <c r="OO35" i="1"/>
  <c r="ON35" i="1"/>
  <c r="OM35" i="1"/>
  <c r="OL35" i="1"/>
  <c r="OK35" i="1"/>
  <c r="OJ35" i="1"/>
  <c r="OI35" i="1"/>
  <c r="OH35" i="1"/>
  <c r="OG35" i="1"/>
  <c r="OF35" i="1"/>
  <c r="OE35" i="1"/>
  <c r="OD35" i="1"/>
  <c r="OC35" i="1"/>
  <c r="OB35" i="1"/>
  <c r="OA35" i="1"/>
  <c r="NZ35" i="1"/>
  <c r="NY35" i="1"/>
  <c r="NX35" i="1"/>
  <c r="NW35" i="1"/>
  <c r="NV35" i="1"/>
  <c r="NU35" i="1"/>
  <c r="NU40" i="1" s="1"/>
  <c r="NU35" i="2" s="1"/>
  <c r="NT35" i="1"/>
  <c r="NT40" i="1" s="1"/>
  <c r="NT35" i="2" s="1"/>
  <c r="NS35" i="1"/>
  <c r="NS40" i="1" s="1"/>
  <c r="NS35" i="2" s="1"/>
  <c r="NR35" i="1"/>
  <c r="NR40" i="1" s="1"/>
  <c r="NR35" i="2" s="1"/>
  <c r="NQ35" i="1"/>
  <c r="NQ40" i="1" s="1"/>
  <c r="NQ35" i="2" s="1"/>
  <c r="NP35" i="1"/>
  <c r="NP40" i="1" s="1"/>
  <c r="NP35" i="2" s="1"/>
  <c r="NO35" i="1"/>
  <c r="NO40" i="1" s="1"/>
  <c r="NO35" i="2" s="1"/>
  <c r="NN35" i="1"/>
  <c r="NN40" i="1" s="1"/>
  <c r="NN35" i="2" s="1"/>
  <c r="NM35" i="1"/>
  <c r="NM40" i="1" s="1"/>
  <c r="NM35" i="2" s="1"/>
  <c r="NL35" i="1"/>
  <c r="NL40" i="1" s="1"/>
  <c r="NL35" i="2" s="1"/>
  <c r="NK35" i="1"/>
  <c r="NK40" i="1" s="1"/>
  <c r="NK35" i="2" s="1"/>
  <c r="NJ35" i="1"/>
  <c r="NJ40" i="1" s="1"/>
  <c r="NJ35" i="2" s="1"/>
  <c r="NI35" i="1"/>
  <c r="NI40" i="1" s="1"/>
  <c r="NI35" i="2" s="1"/>
  <c r="NH35" i="1"/>
  <c r="NH40" i="1" s="1"/>
  <c r="NH35" i="2" s="1"/>
  <c r="NG35" i="1"/>
  <c r="NG40" i="1" s="1"/>
  <c r="NG35" i="2" s="1"/>
  <c r="NF35" i="1"/>
  <c r="NF40" i="1" s="1"/>
  <c r="NF35" i="2" s="1"/>
  <c r="NE35" i="1"/>
  <c r="NE40" i="1" s="1"/>
  <c r="NE35" i="2" s="1"/>
  <c r="ND35" i="1"/>
  <c r="ND40" i="1" s="1"/>
  <c r="ND35" i="2" s="1"/>
  <c r="NC35" i="1"/>
  <c r="NC40" i="1" s="1"/>
  <c r="NC35" i="2" s="1"/>
  <c r="NB35" i="1"/>
  <c r="NB40" i="1" s="1"/>
  <c r="NB35" i="2" s="1"/>
  <c r="NA35" i="1"/>
  <c r="NA40" i="1" s="1"/>
  <c r="NA35" i="2" s="1"/>
  <c r="MZ35" i="1"/>
  <c r="MZ40" i="1" s="1"/>
  <c r="MZ35" i="2" s="1"/>
  <c r="MY35" i="1"/>
  <c r="MY40" i="1" s="1"/>
  <c r="MY35" i="2" s="1"/>
  <c r="MW35" i="1"/>
  <c r="MV35" i="1"/>
  <c r="MU35" i="1"/>
  <c r="MT35" i="1"/>
  <c r="MS35" i="1"/>
  <c r="MR35" i="1"/>
  <c r="MQ35" i="1"/>
  <c r="MP35" i="1"/>
  <c r="MO35" i="1"/>
  <c r="MN35" i="1"/>
  <c r="MM35" i="1"/>
  <c r="ML35" i="1"/>
  <c r="MK35" i="1"/>
  <c r="MJ35" i="1"/>
  <c r="MI35" i="1"/>
  <c r="MH35" i="1"/>
  <c r="MG35" i="1"/>
  <c r="MF35" i="1"/>
  <c r="ME35" i="1"/>
  <c r="MD35" i="1"/>
  <c r="MC35" i="1"/>
  <c r="MB35" i="1"/>
  <c r="MA35" i="1"/>
  <c r="LZ35" i="1"/>
  <c r="LY35" i="1"/>
  <c r="LX35" i="1"/>
  <c r="LW35" i="1"/>
  <c r="LV35" i="1"/>
  <c r="LU35" i="1"/>
  <c r="LT35" i="1"/>
  <c r="LS35" i="1"/>
  <c r="LR35" i="1"/>
  <c r="LQ35" i="1"/>
  <c r="LP35" i="1"/>
  <c r="LO35" i="1"/>
  <c r="LN35" i="1"/>
  <c r="LM35" i="1"/>
  <c r="LL35" i="1"/>
  <c r="LK35" i="1"/>
  <c r="LJ35" i="1"/>
  <c r="LI35" i="1"/>
  <c r="LH35" i="1"/>
  <c r="LG35" i="1"/>
  <c r="LF35" i="1"/>
  <c r="LE35" i="1"/>
  <c r="LD35" i="1"/>
  <c r="LC35" i="1"/>
  <c r="LB35" i="1"/>
  <c r="LA35" i="1"/>
  <c r="KZ35" i="1"/>
  <c r="KY35" i="1"/>
  <c r="KX35" i="1"/>
  <c r="KW35" i="1"/>
  <c r="KV35" i="1"/>
  <c r="KU35" i="1"/>
  <c r="KT35" i="1"/>
  <c r="KS35" i="1"/>
  <c r="KR35" i="1"/>
  <c r="KQ35" i="1"/>
  <c r="KP35" i="1"/>
  <c r="KO35" i="1"/>
  <c r="KN35" i="1"/>
  <c r="KM35" i="1"/>
  <c r="KL35" i="1"/>
  <c r="KK35" i="1"/>
  <c r="KJ35" i="1"/>
  <c r="KI35" i="1"/>
  <c r="KH35" i="1"/>
  <c r="KG35" i="1"/>
  <c r="KF35" i="1"/>
  <c r="KE35" i="1"/>
  <c r="KD35" i="1"/>
  <c r="KC35" i="1"/>
  <c r="KB35" i="1"/>
  <c r="KA35" i="1"/>
  <c r="JZ35" i="1"/>
  <c r="JY35" i="1"/>
  <c r="JX35" i="1"/>
  <c r="JW35" i="1"/>
  <c r="JV35" i="1"/>
  <c r="JU35" i="1"/>
  <c r="JT35" i="1"/>
  <c r="JS35" i="1"/>
  <c r="JR35" i="1"/>
  <c r="JQ35" i="1"/>
  <c r="JP35" i="1"/>
  <c r="JO35" i="1"/>
  <c r="JN35" i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K35" i="1"/>
  <c r="AJ35" i="1"/>
  <c r="AI35" i="1"/>
  <c r="AH35" i="1"/>
  <c r="AG35" i="1"/>
  <c r="AF35" i="1"/>
  <c r="AE35" i="1"/>
  <c r="AD35" i="1"/>
  <c r="AC35" i="1"/>
  <c r="AB35" i="1"/>
  <c r="AA35" i="1" l="1"/>
  <c r="Z35" i="1"/>
  <c r="NU33" i="1"/>
  <c r="NT33" i="1"/>
  <c r="NS33" i="1"/>
  <c r="NR33" i="1"/>
  <c r="NQ33" i="1"/>
  <c r="NP33" i="1"/>
  <c r="NO33" i="1"/>
  <c r="NN33" i="1"/>
  <c r="NM33" i="1"/>
  <c r="NL33" i="1"/>
  <c r="NK33" i="1"/>
  <c r="NJ33" i="1"/>
  <c r="NI33" i="1"/>
  <c r="NH33" i="1"/>
  <c r="NG33" i="1"/>
  <c r="NF33" i="1"/>
  <c r="NE33" i="1"/>
  <c r="ND33" i="1"/>
  <c r="NC33" i="1"/>
  <c r="NB33" i="1"/>
  <c r="NA33" i="1"/>
  <c r="MZ33" i="1"/>
  <c r="MY33" i="1"/>
  <c r="MX33" i="1"/>
  <c r="MW33" i="1"/>
  <c r="MV33" i="1"/>
  <c r="MU33" i="1"/>
  <c r="MT33" i="1"/>
  <c r="MS33" i="1"/>
  <c r="MR33" i="1"/>
  <c r="MQ33" i="1"/>
  <c r="MP33" i="1"/>
  <c r="MO33" i="1"/>
  <c r="MN33" i="1"/>
  <c r="MM33" i="1"/>
  <c r="ML33" i="1"/>
  <c r="MK33" i="1"/>
  <c r="MJ33" i="1"/>
  <c r="MI33" i="1"/>
  <c r="MH33" i="1"/>
  <c r="MG33" i="1"/>
  <c r="MF33" i="1"/>
  <c r="ME33" i="1"/>
  <c r="MD33" i="1"/>
  <c r="MC33" i="1"/>
  <c r="MB33" i="1"/>
  <c r="MA33" i="1"/>
  <c r="LZ33" i="1"/>
  <c r="LY33" i="1"/>
  <c r="LX33" i="1"/>
  <c r="LW33" i="1"/>
  <c r="LV33" i="1"/>
  <c r="LU33" i="1"/>
  <c r="LT33" i="1"/>
  <c r="LS33" i="1"/>
  <c r="LR33" i="1"/>
  <c r="LQ33" i="1"/>
  <c r="LP33" i="1"/>
  <c r="LO33" i="1"/>
  <c r="LN33" i="1" l="1"/>
  <c r="ZI31" i="1" l="1"/>
  <c r="ZH31" i="1"/>
  <c r="ZG31" i="1"/>
  <c r="ZF31" i="1"/>
  <c r="ZE31" i="1"/>
  <c r="ZD31" i="1"/>
  <c r="ZC31" i="1"/>
  <c r="ZB31" i="1"/>
  <c r="ZA31" i="1"/>
  <c r="YZ31" i="1"/>
  <c r="YY31" i="1"/>
  <c r="YX31" i="1"/>
  <c r="YW31" i="1"/>
  <c r="YV31" i="1"/>
  <c r="YU31" i="1"/>
  <c r="YT31" i="1"/>
  <c r="YS31" i="1"/>
  <c r="YR31" i="1"/>
  <c r="YQ31" i="1"/>
  <c r="YP31" i="1"/>
  <c r="YO31" i="1"/>
  <c r="YN31" i="1"/>
  <c r="YM31" i="1"/>
  <c r="YL31" i="1"/>
  <c r="YK31" i="1"/>
  <c r="YJ31" i="1"/>
  <c r="YI31" i="1"/>
  <c r="YH31" i="1"/>
  <c r="YG31" i="1"/>
  <c r="YF31" i="1"/>
  <c r="YE31" i="1"/>
  <c r="YD31" i="1"/>
  <c r="YC31" i="1"/>
  <c r="YB31" i="1"/>
  <c r="YA31" i="1"/>
  <c r="XZ31" i="1"/>
  <c r="XY31" i="1"/>
  <c r="XX31" i="1"/>
  <c r="XW31" i="1"/>
  <c r="XV31" i="1"/>
  <c r="XU31" i="1"/>
  <c r="XT31" i="1"/>
  <c r="XS31" i="1"/>
  <c r="XR31" i="1"/>
  <c r="XQ31" i="1"/>
  <c r="XP31" i="1"/>
  <c r="XO31" i="1"/>
  <c r="XN31" i="1" l="1"/>
  <c r="XM31" i="1"/>
  <c r="XM32" i="2" s="1"/>
  <c r="XL31" i="1"/>
  <c r="XL32" i="2" s="1"/>
  <c r="XK31" i="1"/>
  <c r="XK32" i="2" s="1"/>
  <c r="XJ31" i="1"/>
  <c r="XJ32" i="2" s="1"/>
  <c r="XI31" i="1"/>
  <c r="XI32" i="2" s="1"/>
  <c r="XH31" i="1"/>
  <c r="XH32" i="2" s="1"/>
  <c r="XG31" i="1"/>
  <c r="XG32" i="2" s="1"/>
  <c r="XF31" i="1"/>
  <c r="XF32" i="2" s="1"/>
  <c r="XE31" i="1"/>
  <c r="XE32" i="2" s="1"/>
  <c r="XD31" i="1"/>
  <c r="XD32" i="2" s="1"/>
  <c r="XC31" i="1"/>
  <c r="XC32" i="2" s="1"/>
  <c r="XB31" i="1"/>
  <c r="XB32" i="2" s="1"/>
  <c r="XA31" i="1"/>
  <c r="XA32" i="2" s="1"/>
  <c r="WZ31" i="1"/>
  <c r="WZ32" i="2" s="1"/>
  <c r="WY31" i="1"/>
  <c r="WY32" i="2" s="1"/>
  <c r="WX31" i="1"/>
  <c r="WX32" i="2" s="1"/>
  <c r="WW31" i="1"/>
  <c r="WW32" i="2" s="1"/>
  <c r="WV31" i="1"/>
  <c r="WV32" i="2" s="1"/>
  <c r="WU31" i="1"/>
  <c r="WU32" i="2" s="1"/>
  <c r="WT31" i="1"/>
  <c r="WT32" i="2" s="1"/>
  <c r="WS31" i="1"/>
  <c r="WS32" i="2" s="1"/>
  <c r="WR31" i="1"/>
  <c r="WR32" i="2" s="1"/>
  <c r="WQ31" i="1"/>
  <c r="WQ32" i="2" s="1"/>
  <c r="WP31" i="1"/>
  <c r="WP32" i="2" s="1"/>
  <c r="WO31" i="1"/>
  <c r="WO32" i="2" s="1"/>
  <c r="WN31" i="1"/>
  <c r="WN32" i="2" s="1"/>
  <c r="WM31" i="1"/>
  <c r="WM32" i="2" s="1"/>
  <c r="WL31" i="1"/>
  <c r="WL32" i="2" s="1"/>
  <c r="WK31" i="1"/>
  <c r="WK32" i="2" s="1"/>
  <c r="WJ31" i="1"/>
  <c r="WJ32" i="2" s="1"/>
  <c r="WI31" i="1"/>
  <c r="WI32" i="2" s="1"/>
  <c r="WH31" i="1"/>
  <c r="WH32" i="2" s="1"/>
  <c r="WG31" i="1"/>
  <c r="WG32" i="2" s="1"/>
  <c r="WF31" i="1"/>
  <c r="WF32" i="2" s="1"/>
  <c r="WE31" i="1"/>
  <c r="WE32" i="2" s="1"/>
  <c r="WD31" i="1"/>
  <c r="WD32" i="2" s="1"/>
  <c r="WC31" i="1"/>
  <c r="WC32" i="2" s="1"/>
  <c r="WB31" i="1"/>
  <c r="WB32" i="2" s="1"/>
  <c r="WA31" i="1"/>
  <c r="WA32" i="2" s="1"/>
  <c r="VZ31" i="1"/>
  <c r="VZ32" i="2" s="1"/>
  <c r="VY31" i="1"/>
  <c r="VY32" i="2" s="1"/>
  <c r="VX31" i="1"/>
  <c r="VX32" i="2" s="1"/>
  <c r="VW31" i="1"/>
  <c r="VW32" i="2" s="1"/>
  <c r="VV31" i="1"/>
  <c r="VV32" i="2" s="1"/>
  <c r="VU31" i="1"/>
  <c r="VU32" i="2" s="1"/>
  <c r="VT31" i="1"/>
  <c r="VT32" i="2" s="1"/>
  <c r="VS31" i="1"/>
  <c r="VS32" i="2" s="1"/>
  <c r="VR31" i="1"/>
  <c r="VR32" i="2" s="1"/>
  <c r="VQ31" i="1"/>
  <c r="VQ32" i="2" s="1"/>
  <c r="VP31" i="1"/>
  <c r="VP32" i="2" s="1"/>
  <c r="VO31" i="1"/>
  <c r="VO32" i="2" s="1"/>
  <c r="VN31" i="1"/>
  <c r="VN32" i="2" s="1"/>
  <c r="VM31" i="1"/>
  <c r="VM32" i="2" s="1"/>
  <c r="VL31" i="1"/>
  <c r="VL32" i="2" s="1"/>
  <c r="VK31" i="1"/>
  <c r="VK32" i="2" s="1"/>
  <c r="VJ31" i="1"/>
  <c r="VJ32" i="2" s="1"/>
  <c r="VI31" i="1"/>
  <c r="VI32" i="2" s="1"/>
  <c r="VH31" i="1"/>
  <c r="VH32" i="2" s="1"/>
  <c r="VG31" i="1"/>
  <c r="VG32" i="2" s="1"/>
  <c r="VF31" i="1"/>
  <c r="VF32" i="2" s="1"/>
  <c r="VE31" i="1"/>
  <c r="VE32" i="2" s="1"/>
  <c r="VD31" i="1"/>
  <c r="VD32" i="2" s="1"/>
  <c r="VC31" i="1"/>
  <c r="VC32" i="2" s="1"/>
  <c r="VB31" i="1"/>
  <c r="VB32" i="2" s="1"/>
  <c r="VA31" i="1"/>
  <c r="VA32" i="2" s="1"/>
  <c r="UZ31" i="1"/>
  <c r="UZ32" i="2" s="1"/>
  <c r="UY31" i="1"/>
  <c r="UY32" i="2" s="1"/>
  <c r="UX31" i="1"/>
  <c r="UX32" i="2" s="1"/>
  <c r="UW31" i="1"/>
  <c r="UW32" i="2" s="1"/>
  <c r="UV31" i="1"/>
  <c r="UV32" i="2" s="1"/>
  <c r="UU31" i="1"/>
  <c r="UU32" i="2" s="1"/>
  <c r="UT31" i="1"/>
  <c r="UT32" i="2" s="1"/>
  <c r="US31" i="1"/>
  <c r="US32" i="2" s="1"/>
  <c r="UR31" i="1"/>
  <c r="UR32" i="2" s="1"/>
  <c r="UQ31" i="1"/>
  <c r="UQ32" i="2" s="1"/>
  <c r="UP31" i="1"/>
  <c r="UP32" i="2" s="1"/>
  <c r="UO31" i="1"/>
  <c r="UO32" i="2" s="1"/>
  <c r="UN31" i="1"/>
  <c r="UN32" i="2" s="1"/>
  <c r="UM31" i="1"/>
  <c r="UM32" i="2" s="1"/>
  <c r="UL31" i="1"/>
  <c r="UL32" i="2" s="1"/>
  <c r="UK31" i="1"/>
  <c r="UK32" i="2" s="1"/>
  <c r="UJ31" i="1"/>
  <c r="UJ32" i="2" s="1"/>
  <c r="UI31" i="1"/>
  <c r="UI32" i="2" s="1"/>
  <c r="UH31" i="1"/>
  <c r="UH32" i="2" s="1"/>
  <c r="UG31" i="1"/>
  <c r="UG32" i="2" s="1"/>
  <c r="UF31" i="1"/>
  <c r="UF32" i="2" s="1"/>
  <c r="UE31" i="1"/>
  <c r="UE32" i="2" s="1"/>
  <c r="UD31" i="1"/>
  <c r="UD32" i="2" s="1"/>
  <c r="UC31" i="1"/>
  <c r="UC32" i="2" s="1"/>
  <c r="UB31" i="1"/>
  <c r="UB32" i="2" s="1"/>
  <c r="UA31" i="1"/>
  <c r="UA32" i="2" s="1"/>
  <c r="TZ31" i="1"/>
  <c r="TZ32" i="2" s="1"/>
  <c r="TY31" i="1"/>
  <c r="TY32" i="2" s="1"/>
  <c r="TX31" i="1"/>
  <c r="TX32" i="2" s="1"/>
  <c r="TW31" i="1"/>
  <c r="TW32" i="2" s="1"/>
  <c r="TV31" i="1"/>
  <c r="TV32" i="2" s="1"/>
  <c r="TU31" i="1"/>
  <c r="TU32" i="2" s="1"/>
  <c r="TT31" i="1"/>
  <c r="TT32" i="2" s="1"/>
  <c r="TS31" i="1"/>
  <c r="TS32" i="2" s="1"/>
  <c r="TR31" i="1"/>
  <c r="TR32" i="2" s="1"/>
  <c r="TQ31" i="1"/>
  <c r="TQ32" i="2" s="1"/>
  <c r="TP31" i="1"/>
  <c r="TP32" i="2" s="1"/>
  <c r="TO31" i="1"/>
  <c r="TO32" i="2" s="1"/>
  <c r="TN31" i="1"/>
  <c r="TN32" i="2" s="1"/>
  <c r="TM31" i="1"/>
  <c r="TM32" i="2" s="1"/>
  <c r="TL31" i="1"/>
  <c r="TL32" i="2" s="1"/>
  <c r="TK31" i="1"/>
  <c r="TK32" i="2" s="1"/>
  <c r="TJ31" i="1"/>
  <c r="TJ32" i="2" s="1"/>
  <c r="TI31" i="1"/>
  <c r="TI32" i="2" s="1"/>
  <c r="TH31" i="1"/>
  <c r="TH32" i="2" s="1"/>
  <c r="TG31" i="1"/>
  <c r="TG32" i="2" s="1"/>
  <c r="TF31" i="1"/>
  <c r="TF32" i="2" s="1"/>
  <c r="TE31" i="1"/>
  <c r="TE32" i="2" s="1"/>
  <c r="TD31" i="1"/>
  <c r="TD32" i="2" s="1"/>
  <c r="TC31" i="1"/>
  <c r="TC32" i="2" s="1"/>
  <c r="TB31" i="1"/>
  <c r="TB32" i="2" s="1"/>
  <c r="TA31" i="1"/>
  <c r="TA32" i="2" s="1"/>
  <c r="SZ31" i="1"/>
  <c r="SZ32" i="2" s="1"/>
  <c r="SY31" i="1"/>
  <c r="SY32" i="2" s="1"/>
  <c r="SX31" i="1"/>
  <c r="SX32" i="2" s="1"/>
  <c r="SW31" i="1"/>
  <c r="SW32" i="2" s="1"/>
  <c r="SV31" i="1"/>
  <c r="SV32" i="2" s="1"/>
  <c r="SU31" i="1"/>
  <c r="SU32" i="2" s="1"/>
  <c r="ST31" i="1"/>
  <c r="ST32" i="2" s="1"/>
  <c r="SS31" i="1"/>
  <c r="SS32" i="2" s="1"/>
  <c r="SR31" i="1"/>
  <c r="SR32" i="2" s="1"/>
  <c r="SQ31" i="1"/>
  <c r="SQ32" i="2" s="1"/>
  <c r="SP31" i="1"/>
  <c r="SP32" i="2" s="1"/>
  <c r="SO31" i="1"/>
  <c r="SO32" i="2" s="1"/>
  <c r="SN31" i="1"/>
  <c r="SN32" i="2" s="1"/>
  <c r="SM31" i="1"/>
  <c r="SM32" i="2" s="1"/>
  <c r="SL31" i="1"/>
  <c r="SL32" i="2" s="1"/>
  <c r="SK31" i="1"/>
  <c r="SK32" i="2" s="1"/>
  <c r="SJ31" i="1"/>
  <c r="SJ32" i="2" s="1"/>
  <c r="SI31" i="1"/>
  <c r="SI32" i="2" s="1"/>
  <c r="SH31" i="1"/>
  <c r="SH32" i="2" s="1"/>
  <c r="SG31" i="1"/>
  <c r="SG32" i="2" s="1"/>
  <c r="SF31" i="1"/>
  <c r="SF32" i="2" s="1"/>
  <c r="SE31" i="1"/>
  <c r="SE32" i="2" s="1"/>
  <c r="SD31" i="1"/>
  <c r="SD32" i="2" s="1"/>
  <c r="SC31" i="1"/>
  <c r="SC32" i="2" s="1"/>
  <c r="SB31" i="1"/>
  <c r="SB32" i="2" s="1"/>
  <c r="SA31" i="1"/>
  <c r="SA32" i="2" s="1"/>
  <c r="RZ31" i="1"/>
  <c r="RZ32" i="2" s="1"/>
  <c r="RY31" i="1"/>
  <c r="RY32" i="2" s="1"/>
  <c r="RX31" i="1"/>
  <c r="RX32" i="2" s="1"/>
  <c r="RW31" i="1"/>
  <c r="RW32" i="2" s="1"/>
  <c r="RV31" i="1"/>
  <c r="RV32" i="2" s="1"/>
  <c r="RU31" i="1"/>
  <c r="RU32" i="2" s="1"/>
  <c r="RT31" i="1"/>
  <c r="RT32" i="2" s="1"/>
  <c r="RS31" i="1"/>
  <c r="RS32" i="2" s="1"/>
  <c r="RR31" i="1"/>
  <c r="RR32" i="2" s="1"/>
  <c r="RQ31" i="1"/>
  <c r="RQ32" i="2" s="1"/>
  <c r="RP31" i="1"/>
  <c r="RP32" i="2" s="1"/>
  <c r="RO31" i="1"/>
  <c r="RO32" i="2" s="1"/>
  <c r="RN31" i="1"/>
  <c r="RN32" i="2" s="1"/>
  <c r="RM31" i="1"/>
  <c r="RM32" i="2" s="1"/>
  <c r="RL31" i="1"/>
  <c r="RL32" i="2" s="1"/>
  <c r="RK31" i="1"/>
  <c r="RK32" i="2" s="1"/>
  <c r="RJ31" i="1"/>
  <c r="RJ32" i="2" s="1"/>
  <c r="RI31" i="1"/>
  <c r="RI32" i="2" s="1"/>
  <c r="RH31" i="1"/>
  <c r="RH32" i="2" s="1"/>
  <c r="RG31" i="1"/>
  <c r="RG32" i="2" s="1"/>
  <c r="RF31" i="1"/>
  <c r="RF32" i="2" s="1"/>
  <c r="RE31" i="1"/>
  <c r="RE32" i="2" s="1"/>
  <c r="RD31" i="1"/>
  <c r="RD32" i="2" s="1"/>
  <c r="RC31" i="1"/>
  <c r="RC32" i="2" s="1"/>
  <c r="RB31" i="1"/>
  <c r="RB32" i="2" s="1"/>
  <c r="RA31" i="1"/>
  <c r="RA32" i="2" s="1"/>
  <c r="QZ31" i="1"/>
  <c r="QZ32" i="2" s="1"/>
  <c r="QY31" i="1"/>
  <c r="QY32" i="2" s="1"/>
  <c r="QX31" i="1"/>
  <c r="QX32" i="2" s="1"/>
  <c r="QW31" i="1"/>
  <c r="QW32" i="2" s="1"/>
  <c r="QV31" i="1"/>
  <c r="QV32" i="2" s="1"/>
  <c r="QU31" i="1"/>
  <c r="QU32" i="2" s="1"/>
  <c r="QT31" i="1"/>
  <c r="QT32" i="2" s="1"/>
  <c r="QS31" i="1"/>
  <c r="QS32" i="2" s="1"/>
  <c r="QR31" i="1"/>
  <c r="QR32" i="2" s="1"/>
  <c r="QQ31" i="1"/>
  <c r="QQ32" i="2" s="1"/>
  <c r="QP31" i="1"/>
  <c r="QP32" i="2" s="1"/>
  <c r="QO31" i="1"/>
  <c r="QO32" i="2" s="1"/>
  <c r="QN31" i="1"/>
  <c r="QN32" i="2" s="1"/>
  <c r="QM31" i="1"/>
  <c r="QM32" i="2" s="1"/>
  <c r="QL31" i="1"/>
  <c r="QL32" i="2" s="1"/>
  <c r="QK31" i="1"/>
  <c r="QK32" i="2" s="1"/>
  <c r="QJ31" i="1"/>
  <c r="QJ32" i="2" s="1"/>
  <c r="QI31" i="1"/>
  <c r="QI32" i="2" s="1"/>
  <c r="QH31" i="1"/>
  <c r="QH32" i="2" s="1"/>
  <c r="QG31" i="1"/>
  <c r="QG32" i="2" s="1"/>
  <c r="QF31" i="1"/>
  <c r="QF32" i="2" s="1"/>
  <c r="QE31" i="1"/>
  <c r="QE32" i="2" s="1"/>
  <c r="QD31" i="1"/>
  <c r="QD32" i="2" s="1"/>
  <c r="QC31" i="1"/>
  <c r="QC32" i="2" s="1"/>
  <c r="QB31" i="1"/>
  <c r="QB32" i="2" s="1"/>
  <c r="QA31" i="1"/>
  <c r="QA32" i="2" s="1"/>
  <c r="PZ31" i="1"/>
  <c r="PZ32" i="2" s="1"/>
  <c r="PY31" i="1"/>
  <c r="PY32" i="2" s="1"/>
  <c r="PX31" i="1"/>
  <c r="PX32" i="2" s="1"/>
  <c r="PW31" i="1"/>
  <c r="PW32" i="2" s="1"/>
  <c r="PV31" i="1"/>
  <c r="PV32" i="2" s="1"/>
  <c r="PU31" i="1"/>
  <c r="PU32" i="2" s="1"/>
  <c r="PT31" i="1"/>
  <c r="PT32" i="2" s="1"/>
  <c r="PS31" i="1"/>
  <c r="PS32" i="2" s="1"/>
  <c r="PR31" i="1"/>
  <c r="PR32" i="2" s="1"/>
  <c r="PQ31" i="1"/>
  <c r="PQ32" i="2" s="1"/>
  <c r="PP31" i="1"/>
  <c r="PP32" i="2" s="1"/>
  <c r="PO31" i="1"/>
  <c r="PO32" i="2" s="1"/>
  <c r="PN31" i="1"/>
  <c r="PN32" i="2" s="1"/>
  <c r="PM31" i="1"/>
  <c r="PM32" i="2" s="1"/>
  <c r="PL31" i="1"/>
  <c r="PL32" i="2" s="1"/>
  <c r="PK31" i="1"/>
  <c r="PK32" i="2" s="1"/>
  <c r="PJ31" i="1"/>
  <c r="PJ32" i="2" s="1"/>
  <c r="PI31" i="1"/>
  <c r="PI32" i="2" s="1"/>
  <c r="PH31" i="1"/>
  <c r="PH32" i="2" s="1"/>
  <c r="PG31" i="1"/>
  <c r="PG32" i="2" s="1"/>
  <c r="PF31" i="1"/>
  <c r="PF32" i="2" s="1"/>
  <c r="PE31" i="1"/>
  <c r="PE32" i="2" s="1"/>
  <c r="PD31" i="1"/>
  <c r="PD32" i="2" s="1"/>
  <c r="PC31" i="1"/>
  <c r="PC32" i="2" s="1"/>
  <c r="PB31" i="1"/>
  <c r="PB32" i="2" s="1"/>
  <c r="PA31" i="1"/>
  <c r="PA32" i="2" s="1"/>
  <c r="OZ31" i="1"/>
  <c r="OZ32" i="2" s="1"/>
  <c r="OY31" i="1"/>
  <c r="OY32" i="2" s="1"/>
  <c r="OX31" i="1"/>
  <c r="OX32" i="2" s="1"/>
  <c r="OW31" i="1"/>
  <c r="OW32" i="2" s="1"/>
  <c r="OV31" i="1"/>
  <c r="OV32" i="2" s="1"/>
  <c r="OU31" i="1"/>
  <c r="OU32" i="2" s="1"/>
  <c r="OT31" i="1"/>
  <c r="OT32" i="2" s="1"/>
  <c r="OS31" i="1"/>
  <c r="OS32" i="2" s="1"/>
  <c r="OR31" i="1"/>
  <c r="OR32" i="2" s="1"/>
  <c r="OQ31" i="1"/>
  <c r="OQ32" i="2" s="1"/>
  <c r="OP31" i="1"/>
  <c r="OP32" i="2" s="1"/>
  <c r="OO31" i="1"/>
  <c r="OO32" i="2" s="1"/>
  <c r="ON31" i="1"/>
  <c r="ON32" i="2" s="1"/>
  <c r="OM31" i="1"/>
  <c r="OM32" i="2" s="1"/>
  <c r="OL31" i="1"/>
  <c r="OL32" i="2" s="1"/>
  <c r="OK31" i="1"/>
  <c r="OK32" i="2" s="1"/>
  <c r="OJ31" i="1"/>
  <c r="OJ32" i="2" s="1"/>
  <c r="OI31" i="1"/>
  <c r="OI32" i="2" s="1"/>
  <c r="OH31" i="1"/>
  <c r="OH32" i="2" s="1"/>
  <c r="OG31" i="1"/>
  <c r="OF31" i="1"/>
  <c r="OE31" i="1"/>
  <c r="OD31" i="1"/>
  <c r="OC31" i="1"/>
  <c r="OB31" i="1"/>
  <c r="OA31" i="1"/>
  <c r="NZ31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W31" i="1"/>
  <c r="MV31" i="1"/>
  <c r="MU31" i="1"/>
  <c r="MT31" i="1"/>
  <c r="MS31" i="1"/>
  <c r="MR31" i="1"/>
  <c r="MQ31" i="1"/>
  <c r="MP31" i="1"/>
  <c r="MO31" i="1"/>
  <c r="MN31" i="1"/>
  <c r="MM31" i="1"/>
  <c r="ML31" i="1"/>
  <c r="MK31" i="1"/>
  <c r="MJ31" i="1"/>
  <c r="MI31" i="1"/>
  <c r="MH31" i="1"/>
  <c r="MG31" i="1"/>
  <c r="MF31" i="1"/>
  <c r="ME31" i="1"/>
  <c r="MD31" i="1"/>
  <c r="MC31" i="1"/>
  <c r="MB31" i="1"/>
  <c r="MA31" i="1"/>
  <c r="LZ31" i="1"/>
  <c r="LY31" i="1"/>
  <c r="LX31" i="1"/>
  <c r="LW31" i="1"/>
  <c r="LV31" i="1"/>
  <c r="LU31" i="1"/>
  <c r="LT31" i="1"/>
  <c r="LS31" i="1"/>
  <c r="LR31" i="1"/>
  <c r="LQ31" i="1"/>
  <c r="LP31" i="1"/>
  <c r="LO31" i="1"/>
  <c r="LN31" i="1"/>
  <c r="LM31" i="1"/>
  <c r="LL31" i="1"/>
  <c r="LK31" i="1"/>
  <c r="LJ31" i="1"/>
  <c r="LI31" i="1"/>
  <c r="LH31" i="1"/>
  <c r="LG31" i="1"/>
  <c r="LF31" i="1"/>
  <c r="LE31" i="1"/>
  <c r="LD31" i="1"/>
  <c r="LC31" i="1"/>
  <c r="LB31" i="1"/>
  <c r="LA31" i="1"/>
  <c r="KZ31" i="1"/>
  <c r="KY31" i="1"/>
  <c r="KX31" i="1"/>
  <c r="KW31" i="1"/>
  <c r="KV31" i="1"/>
  <c r="KU31" i="1"/>
  <c r="KT31" i="1"/>
  <c r="KS31" i="1"/>
  <c r="KR31" i="1"/>
  <c r="KQ31" i="1"/>
  <c r="KP31" i="1"/>
  <c r="KO31" i="1"/>
  <c r="KN31" i="1"/>
  <c r="KM31" i="1"/>
  <c r="KL31" i="1"/>
  <c r="KK31" i="1"/>
  <c r="KJ31" i="1"/>
  <c r="KI31" i="1"/>
  <c r="KH31" i="1"/>
  <c r="KG31" i="1"/>
  <c r="KF31" i="1"/>
  <c r="KE31" i="1"/>
  <c r="KD31" i="1"/>
  <c r="KC31" i="1"/>
  <c r="KB31" i="1"/>
  <c r="KA31" i="1"/>
  <c r="JZ31" i="1"/>
  <c r="JY31" i="1"/>
  <c r="JX31" i="1"/>
  <c r="JW31" i="1"/>
  <c r="JV31" i="1"/>
  <c r="JU31" i="1"/>
  <c r="JT31" i="1"/>
  <c r="JS31" i="1"/>
  <c r="JR31" i="1"/>
  <c r="JQ31" i="1"/>
  <c r="JQ32" i="2" s="1"/>
  <c r="JP31" i="1"/>
  <c r="JP32" i="2" s="1"/>
  <c r="JO31" i="1"/>
  <c r="JO32" i="2" s="1"/>
  <c r="JN31" i="1"/>
  <c r="JN32" i="2" s="1"/>
  <c r="JM31" i="1"/>
  <c r="JM32" i="2" s="1"/>
  <c r="JL31" i="1"/>
  <c r="JL32" i="2" s="1"/>
  <c r="JK31" i="1"/>
  <c r="JK32" i="2" s="1"/>
  <c r="JJ31" i="1"/>
  <c r="JJ32" i="2" s="1"/>
  <c r="JI31" i="1"/>
  <c r="JI32" i="2" s="1"/>
  <c r="JH31" i="1"/>
  <c r="JH32" i="2" s="1"/>
  <c r="JG31" i="1"/>
  <c r="JG32" i="2" s="1"/>
  <c r="JF31" i="1"/>
  <c r="JF32" i="2" s="1"/>
  <c r="JE31" i="1"/>
  <c r="JE32" i="2" s="1"/>
  <c r="JD31" i="1"/>
  <c r="JD32" i="2" s="1"/>
  <c r="JC31" i="1"/>
  <c r="JC32" i="2" s="1"/>
  <c r="JB31" i="1"/>
  <c r="JB32" i="2" s="1"/>
  <c r="JA31" i="1"/>
  <c r="JA32" i="2" s="1"/>
  <c r="IZ31" i="1"/>
  <c r="IZ32" i="2" s="1"/>
  <c r="IY31" i="1"/>
  <c r="IY32" i="2" s="1"/>
  <c r="IX31" i="1"/>
  <c r="IX32" i="2" s="1"/>
  <c r="IW31" i="1"/>
  <c r="IW32" i="2" s="1"/>
  <c r="IV31" i="1"/>
  <c r="IV32" i="2" s="1"/>
  <c r="IU31" i="1"/>
  <c r="IU32" i="2" s="1"/>
  <c r="IT31" i="1"/>
  <c r="IT32" i="2" s="1"/>
  <c r="IS31" i="1"/>
  <c r="IS32" i="2" s="1"/>
  <c r="IR31" i="1"/>
  <c r="IR32" i="2" s="1"/>
  <c r="IQ31" i="1"/>
  <c r="IQ32" i="2" s="1"/>
  <c r="IP31" i="1"/>
  <c r="IP32" i="2" s="1"/>
  <c r="IO31" i="1"/>
  <c r="IO32" i="2" s="1"/>
  <c r="IN31" i="1"/>
  <c r="IN32" i="2" s="1"/>
  <c r="IM31" i="1"/>
  <c r="IM32" i="2" s="1"/>
  <c r="IL31" i="1"/>
  <c r="IL32" i="2" s="1"/>
  <c r="IK31" i="1"/>
  <c r="IK32" i="2" s="1"/>
  <c r="IJ31" i="1"/>
  <c r="IJ32" i="2" s="1"/>
  <c r="II31" i="1"/>
  <c r="II32" i="2" s="1"/>
  <c r="IH31" i="1"/>
  <c r="IH32" i="2" s="1"/>
  <c r="IG31" i="1"/>
  <c r="IG32" i="2" s="1"/>
  <c r="IF31" i="1"/>
  <c r="IF32" i="2" s="1"/>
  <c r="IE31" i="1"/>
  <c r="IE32" i="2" s="1"/>
  <c r="ID31" i="1"/>
  <c r="ID32" i="2" s="1"/>
  <c r="IC31" i="1"/>
  <c r="IC32" i="2" s="1"/>
  <c r="IB31" i="1"/>
  <c r="IB32" i="2" s="1"/>
  <c r="IA31" i="1"/>
  <c r="IA32" i="2" s="1"/>
  <c r="HZ31" i="1"/>
  <c r="HZ32" i="2" s="1"/>
  <c r="HY31" i="1"/>
  <c r="HY32" i="2" s="1"/>
  <c r="HX31" i="1"/>
  <c r="HX32" i="2" s="1"/>
  <c r="HW31" i="1"/>
  <c r="HW32" i="2" s="1"/>
  <c r="HV31" i="1"/>
  <c r="HV32" i="2" s="1"/>
  <c r="HU31" i="1"/>
  <c r="HU32" i="2" s="1"/>
  <c r="HT31" i="1"/>
  <c r="HT32" i="2" s="1"/>
  <c r="HS31" i="1"/>
  <c r="HS32" i="2" s="1"/>
  <c r="HR31" i="1"/>
  <c r="HR32" i="2" s="1"/>
  <c r="HQ31" i="1"/>
  <c r="HQ32" i="2" s="1"/>
  <c r="HP31" i="1"/>
  <c r="HP32" i="2" s="1"/>
  <c r="HO31" i="1"/>
  <c r="HO32" i="2" s="1"/>
  <c r="HN31" i="1"/>
  <c r="HN32" i="2" s="1"/>
  <c r="HM31" i="1"/>
  <c r="HM32" i="2" s="1"/>
  <c r="HL31" i="1"/>
  <c r="HL32" i="2" s="1"/>
  <c r="HK31" i="1"/>
  <c r="HK32" i="2" s="1"/>
  <c r="HJ31" i="1"/>
  <c r="HJ32" i="2" s="1"/>
  <c r="HI31" i="1"/>
  <c r="HI32" i="2" s="1"/>
  <c r="HH31" i="1"/>
  <c r="HH32" i="2" s="1"/>
  <c r="HG31" i="1"/>
  <c r="HG32" i="2" s="1"/>
  <c r="HF31" i="1"/>
  <c r="HF32" i="2" s="1"/>
  <c r="HE31" i="1"/>
  <c r="HE32" i="2" s="1"/>
  <c r="HD31" i="1"/>
  <c r="HD32" i="2" s="1"/>
  <c r="HC31" i="1"/>
  <c r="HC32" i="2" s="1"/>
  <c r="HB31" i="1"/>
  <c r="HB32" i="2" s="1"/>
  <c r="HA31" i="1"/>
  <c r="HA32" i="2" s="1"/>
  <c r="GZ31" i="1"/>
  <c r="GZ32" i="2" s="1"/>
  <c r="GY31" i="1"/>
  <c r="GY32" i="2" s="1"/>
  <c r="GX31" i="1"/>
  <c r="GX32" i="2" s="1"/>
  <c r="GW31" i="1"/>
  <c r="GW32" i="2" s="1"/>
  <c r="GV31" i="1"/>
  <c r="GV32" i="2" s="1"/>
  <c r="GU31" i="1"/>
  <c r="GU32" i="2" s="1"/>
  <c r="GT31" i="1"/>
  <c r="GT32" i="2" s="1"/>
  <c r="GS31" i="1"/>
  <c r="GS32" i="2" s="1"/>
  <c r="GR31" i="1"/>
  <c r="GR32" i="2" s="1"/>
  <c r="GQ31" i="1"/>
  <c r="GQ32" i="2" s="1"/>
  <c r="GP31" i="1"/>
  <c r="GP32" i="2" s="1"/>
  <c r="GO31" i="1"/>
  <c r="GO32" i="2" s="1"/>
  <c r="GN31" i="1"/>
  <c r="GN32" i="2" s="1"/>
  <c r="GM31" i="1"/>
  <c r="GM32" i="2" s="1"/>
  <c r="GL31" i="1"/>
  <c r="GL32" i="2" s="1"/>
  <c r="GK31" i="1"/>
  <c r="GK32" i="2" s="1"/>
  <c r="GJ31" i="1"/>
  <c r="GJ32" i="2" s="1"/>
  <c r="GI31" i="1"/>
  <c r="GI32" i="2" s="1"/>
  <c r="GH31" i="1"/>
  <c r="GH32" i="2" s="1"/>
  <c r="GG31" i="1"/>
  <c r="GG32" i="2" s="1"/>
  <c r="GF31" i="1"/>
  <c r="GF32" i="2" s="1"/>
  <c r="GE31" i="1"/>
  <c r="GE32" i="2" s="1"/>
  <c r="GD31" i="1"/>
  <c r="GD32" i="2" s="1"/>
  <c r="GC31" i="1"/>
  <c r="GC32" i="2" s="1"/>
  <c r="GB31" i="1"/>
  <c r="GB32" i="2" s="1"/>
  <c r="GA31" i="1"/>
  <c r="GA32" i="2" s="1"/>
  <c r="FZ31" i="1"/>
  <c r="FZ32" i="2" s="1"/>
  <c r="FY31" i="1"/>
  <c r="FY32" i="2" s="1"/>
  <c r="FX31" i="1"/>
  <c r="FX32" i="2" s="1"/>
  <c r="FW31" i="1"/>
  <c r="FW32" i="2" s="1"/>
  <c r="FV31" i="1"/>
  <c r="FV32" i="2" s="1"/>
  <c r="FU31" i="1"/>
  <c r="FU32" i="2" s="1"/>
  <c r="FT31" i="1"/>
  <c r="FT32" i="2" s="1"/>
  <c r="FS31" i="1"/>
  <c r="FS32" i="2" s="1"/>
  <c r="FR31" i="1"/>
  <c r="FR32" i="2" s="1"/>
  <c r="FQ31" i="1"/>
  <c r="FQ32" i="2" s="1"/>
  <c r="FP31" i="1"/>
  <c r="FP32" i="2" s="1"/>
  <c r="FO31" i="1"/>
  <c r="FO32" i="2" s="1"/>
  <c r="FN31" i="1"/>
  <c r="FN32" i="2" s="1"/>
  <c r="FM31" i="1"/>
  <c r="FM32" i="2" s="1"/>
  <c r="FL31" i="1"/>
  <c r="FL32" i="2" s="1"/>
  <c r="FK31" i="1"/>
  <c r="FK32" i="2" s="1"/>
  <c r="FJ31" i="1"/>
  <c r="FJ32" i="2" s="1"/>
  <c r="FI31" i="1"/>
  <c r="FI32" i="2" s="1"/>
  <c r="FH31" i="1"/>
  <c r="FH32" i="2" s="1"/>
  <c r="FG31" i="1"/>
  <c r="FG32" i="2" s="1"/>
  <c r="FF31" i="1"/>
  <c r="FF32" i="2" s="1"/>
  <c r="FE31" i="1"/>
  <c r="FE32" i="2" s="1"/>
  <c r="FD31" i="1"/>
  <c r="FD32" i="2" s="1"/>
  <c r="FC31" i="1"/>
  <c r="FC32" i="2" s="1"/>
  <c r="FB31" i="1"/>
  <c r="FB32" i="2" s="1"/>
  <c r="FA31" i="1"/>
  <c r="FA32" i="2" s="1"/>
  <c r="EZ31" i="1"/>
  <c r="EZ32" i="2" s="1"/>
  <c r="EY31" i="1"/>
  <c r="EY32" i="2" s="1"/>
  <c r="EX31" i="1"/>
  <c r="EX32" i="2" s="1"/>
  <c r="EW31" i="1"/>
  <c r="EW32" i="2" s="1"/>
  <c r="EV31" i="1"/>
  <c r="EV32" i="2" s="1"/>
  <c r="EU31" i="1"/>
  <c r="EU32" i="2" s="1"/>
  <c r="ET31" i="1"/>
  <c r="ET32" i="2" s="1"/>
  <c r="ES31" i="1"/>
  <c r="ES32" i="2" s="1"/>
  <c r="ER31" i="1"/>
  <c r="ER32" i="2" s="1"/>
  <c r="EQ31" i="1"/>
  <c r="EQ32" i="2" s="1"/>
  <c r="EP31" i="1"/>
  <c r="EP32" i="2" s="1"/>
  <c r="EO31" i="1"/>
  <c r="EO32" i="2" s="1"/>
  <c r="EN31" i="1"/>
  <c r="EN32" i="2" s="1"/>
  <c r="EM31" i="1"/>
  <c r="EM32" i="2" s="1"/>
  <c r="EL31" i="1"/>
  <c r="EL32" i="2" s="1"/>
  <c r="EK31" i="1"/>
  <c r="EK32" i="2" s="1"/>
  <c r="EJ31" i="1"/>
  <c r="EJ32" i="2" s="1"/>
  <c r="EI31" i="1"/>
  <c r="EI32" i="2" s="1"/>
  <c r="EH31" i="1"/>
  <c r="EH32" i="2" s="1"/>
  <c r="EG31" i="1"/>
  <c r="EG32" i="2" s="1"/>
  <c r="EF31" i="1"/>
  <c r="EF32" i="2" s="1"/>
  <c r="EE31" i="1"/>
  <c r="EE32" i="2" s="1"/>
  <c r="ED31" i="1"/>
  <c r="ED32" i="2" s="1"/>
  <c r="EC31" i="1"/>
  <c r="EC32" i="2" s="1"/>
  <c r="EB31" i="1"/>
  <c r="EB32" i="2" s="1"/>
  <c r="EA31" i="1"/>
  <c r="EA32" i="2" s="1"/>
  <c r="DZ31" i="1"/>
  <c r="DZ32" i="2" s="1"/>
  <c r="DY31" i="1"/>
  <c r="DY32" i="2" s="1"/>
  <c r="DX31" i="1"/>
  <c r="DX32" i="2" s="1"/>
  <c r="DW31" i="1"/>
  <c r="DW32" i="2" s="1"/>
  <c r="DV31" i="1"/>
  <c r="DV32" i="2" s="1"/>
  <c r="DU31" i="1"/>
  <c r="DU32" i="2" s="1"/>
  <c r="DT31" i="1"/>
  <c r="DT32" i="2" s="1"/>
  <c r="DS31" i="1"/>
  <c r="DS32" i="2" s="1"/>
  <c r="DR31" i="1"/>
  <c r="DR32" i="2" s="1"/>
  <c r="DQ31" i="1"/>
  <c r="DQ32" i="2" s="1"/>
  <c r="DP31" i="1"/>
  <c r="DP32" i="2" s="1"/>
  <c r="DO31" i="1"/>
  <c r="DO32" i="2" s="1"/>
  <c r="DN31" i="1"/>
  <c r="DN32" i="2" s="1"/>
  <c r="DM31" i="1"/>
  <c r="DM32" i="2" s="1"/>
  <c r="DL31" i="1"/>
  <c r="DL32" i="2" s="1"/>
  <c r="DK31" i="1"/>
  <c r="DK32" i="2" s="1"/>
  <c r="DJ31" i="1"/>
  <c r="DJ32" i="2" s="1"/>
  <c r="DI31" i="1"/>
  <c r="DI32" i="2" s="1"/>
  <c r="DH31" i="1"/>
  <c r="DH32" i="2" s="1"/>
  <c r="DG31" i="1"/>
  <c r="DG32" i="2" s="1"/>
  <c r="DF31" i="1"/>
  <c r="DF32" i="2" s="1"/>
  <c r="DE31" i="1"/>
  <c r="DE32" i="2" s="1"/>
  <c r="DD31" i="1"/>
  <c r="DD32" i="2" s="1"/>
  <c r="DC31" i="1"/>
  <c r="DC32" i="2" s="1"/>
  <c r="DB31" i="1"/>
  <c r="DB32" i="2" s="1"/>
  <c r="DA31" i="1"/>
  <c r="DA32" i="2" s="1"/>
  <c r="CZ31" i="1"/>
  <c r="CZ32" i="2" s="1"/>
  <c r="CY31" i="1"/>
  <c r="CY32" i="2" s="1"/>
  <c r="CX31" i="1"/>
  <c r="CX32" i="2" s="1"/>
  <c r="CW31" i="1"/>
  <c r="CW32" i="2" s="1"/>
  <c r="CV31" i="1"/>
  <c r="CV32" i="2" s="1"/>
  <c r="CU31" i="1"/>
  <c r="CU32" i="2" s="1"/>
  <c r="CT31" i="1"/>
  <c r="CT32" i="2" s="1"/>
  <c r="CS31" i="1"/>
  <c r="CS32" i="2" s="1"/>
  <c r="CR31" i="1"/>
  <c r="CR32" i="2" s="1"/>
  <c r="CQ31" i="1"/>
  <c r="CQ32" i="2" s="1"/>
  <c r="CP31" i="1"/>
  <c r="CP32" i="2" s="1"/>
  <c r="CO31" i="1"/>
  <c r="CO32" i="2" s="1"/>
  <c r="CN31" i="1"/>
  <c r="CN32" i="2" s="1"/>
  <c r="CM31" i="1"/>
  <c r="CM32" i="2" s="1"/>
  <c r="CL31" i="1"/>
  <c r="CL32" i="2" s="1"/>
  <c r="CK31" i="1"/>
  <c r="CK32" i="2" s="1"/>
  <c r="CJ31" i="1"/>
  <c r="CJ32" i="2" s="1"/>
  <c r="CI31" i="1"/>
  <c r="CI32" i="2" s="1"/>
  <c r="CH31" i="1"/>
  <c r="CH32" i="2" s="1"/>
  <c r="CG31" i="1"/>
  <c r="CG32" i="2" s="1"/>
  <c r="CF31" i="1"/>
  <c r="CF32" i="2" s="1"/>
  <c r="CE31" i="1"/>
  <c r="CE32" i="2" s="1"/>
  <c r="CD31" i="1"/>
  <c r="CD32" i="2" s="1"/>
  <c r="CC31" i="1"/>
  <c r="CC32" i="2" s="1"/>
  <c r="CB31" i="1"/>
  <c r="CB32" i="2" s="1"/>
  <c r="CA31" i="1"/>
  <c r="CA32" i="2" s="1"/>
  <c r="BZ31" i="1"/>
  <c r="BZ32" i="2" s="1"/>
  <c r="BY31" i="1"/>
  <c r="BY32" i="2" s="1"/>
  <c r="BX31" i="1"/>
  <c r="BX32" i="2" s="1"/>
  <c r="BW31" i="1"/>
  <c r="BW32" i="2" s="1"/>
  <c r="BV31" i="1"/>
  <c r="BV32" i="2" s="1"/>
  <c r="BU31" i="1"/>
  <c r="BU32" i="2" s="1"/>
  <c r="BT31" i="1"/>
  <c r="BT32" i="2" s="1"/>
  <c r="BS31" i="1"/>
  <c r="BS32" i="2" s="1"/>
  <c r="BR31" i="1"/>
  <c r="BR32" i="2" s="1"/>
  <c r="BQ31" i="1"/>
  <c r="BQ32" i="2" s="1"/>
  <c r="BP31" i="1"/>
  <c r="BP32" i="2" s="1"/>
  <c r="BO31" i="1"/>
  <c r="BO32" i="2" s="1"/>
  <c r="BN31" i="1"/>
  <c r="BN32" i="2" s="1"/>
  <c r="BM31" i="1"/>
  <c r="BM32" i="2" s="1"/>
  <c r="BL31" i="1"/>
  <c r="BL32" i="2" s="1"/>
  <c r="BK31" i="1"/>
  <c r="BK32" i="2" s="1"/>
  <c r="BJ31" i="1"/>
  <c r="BJ32" i="2" s="1"/>
  <c r="BI31" i="1"/>
  <c r="BI32" i="2" s="1"/>
  <c r="BH31" i="1"/>
  <c r="BH32" i="2" s="1"/>
  <c r="BG31" i="1"/>
  <c r="BG32" i="2" s="1"/>
  <c r="BF31" i="1"/>
  <c r="BF32" i="2" s="1"/>
  <c r="BE31" i="1"/>
  <c r="BE32" i="2" s="1"/>
  <c r="BD31" i="1"/>
  <c r="BD32" i="2" s="1"/>
  <c r="BC31" i="1"/>
  <c r="BC32" i="2" s="1"/>
  <c r="BB31" i="1"/>
  <c r="BB32" i="2" s="1"/>
  <c r="BA31" i="1"/>
  <c r="BA32" i="2" s="1"/>
  <c r="AZ31" i="1"/>
  <c r="AZ32" i="2" s="1"/>
  <c r="AY31" i="1"/>
  <c r="AY32" i="2" s="1"/>
  <c r="AX31" i="1"/>
  <c r="AX32" i="2" s="1"/>
  <c r="AW31" i="1"/>
  <c r="AW32" i="2" s="1"/>
  <c r="AV31" i="1"/>
  <c r="AV32" i="2" s="1"/>
  <c r="AU31" i="1"/>
  <c r="AU32" i="2" s="1"/>
  <c r="AT31" i="1"/>
  <c r="AT32" i="2" s="1"/>
  <c r="AS31" i="1"/>
  <c r="AS32" i="2" s="1"/>
  <c r="AR31" i="1"/>
  <c r="AR32" i="2" s="1"/>
  <c r="AQ31" i="1"/>
  <c r="AQ32" i="2" s="1"/>
  <c r="AP31" i="1"/>
  <c r="AP32" i="2" s="1"/>
  <c r="AO31" i="1"/>
  <c r="AO32" i="2" s="1"/>
  <c r="AN31" i="1"/>
  <c r="AN32" i="2" s="1"/>
  <c r="AM31" i="1"/>
  <c r="AM32" i="2" s="1"/>
  <c r="AL31" i="1"/>
  <c r="AL32" i="2" s="1"/>
  <c r="AK31" i="1"/>
  <c r="AJ31" i="1"/>
  <c r="AI31" i="1"/>
  <c r="AH31" i="1"/>
  <c r="AG31" i="1"/>
  <c r="AF31" i="1"/>
  <c r="AE31" i="1"/>
  <c r="AD31" i="1"/>
  <c r="AC31" i="1"/>
  <c r="AB31" i="1"/>
  <c r="AA31" i="1"/>
  <c r="Z31" i="1"/>
  <c r="ZI26" i="1"/>
  <c r="ZH26" i="1"/>
  <c r="ZG26" i="1"/>
  <c r="ZF26" i="1"/>
  <c r="ZE26" i="1"/>
  <c r="ZD26" i="1"/>
  <c r="ZC26" i="1"/>
  <c r="ZB26" i="1"/>
  <c r="ZA26" i="1"/>
  <c r="YZ26" i="1"/>
  <c r="YY26" i="1"/>
  <c r="YX26" i="1"/>
  <c r="YW26" i="1"/>
  <c r="YV26" i="1"/>
  <c r="YU26" i="1"/>
  <c r="YT26" i="1"/>
  <c r="YS26" i="1"/>
  <c r="YR26" i="1"/>
  <c r="YQ26" i="1"/>
  <c r="YP26" i="1"/>
  <c r="YO26" i="1"/>
  <c r="YN26" i="1"/>
  <c r="YM26" i="1"/>
  <c r="YL26" i="1"/>
  <c r="YK26" i="1"/>
  <c r="YJ26" i="1"/>
  <c r="YI26" i="1"/>
  <c r="YH26" i="1"/>
  <c r="YG26" i="1"/>
  <c r="YF26" i="1"/>
  <c r="YE26" i="1"/>
  <c r="YD26" i="1"/>
  <c r="YC26" i="1"/>
  <c r="YB26" i="1"/>
  <c r="YA26" i="1"/>
  <c r="XZ26" i="1"/>
  <c r="XY26" i="1"/>
  <c r="XX26" i="1"/>
  <c r="XW26" i="1"/>
  <c r="XV26" i="1"/>
  <c r="XU26" i="1"/>
  <c r="XT26" i="1"/>
  <c r="XS26" i="1"/>
  <c r="XR26" i="1"/>
  <c r="XQ26" i="1"/>
  <c r="XP26" i="1"/>
  <c r="XO26" i="1"/>
  <c r="XN26" i="1"/>
  <c r="XM26" i="1"/>
  <c r="XL26" i="1"/>
  <c r="XK26" i="1"/>
  <c r="XJ26" i="1"/>
  <c r="XI26" i="1"/>
  <c r="XH26" i="1"/>
  <c r="XG26" i="1"/>
  <c r="XF26" i="1"/>
  <c r="XE26" i="1"/>
  <c r="XD26" i="1"/>
  <c r="XC26" i="1"/>
  <c r="XB26" i="1"/>
  <c r="XA26" i="1"/>
  <c r="WZ26" i="1"/>
  <c r="WY26" i="1"/>
  <c r="WX26" i="1"/>
  <c r="WW26" i="1"/>
  <c r="WV26" i="1"/>
  <c r="WU26" i="1"/>
  <c r="WT26" i="1"/>
  <c r="WS26" i="1"/>
  <c r="WR26" i="1"/>
  <c r="WQ26" i="1"/>
  <c r="WP26" i="1"/>
  <c r="WO26" i="1"/>
  <c r="WN26" i="1"/>
  <c r="WM26" i="1"/>
  <c r="WL26" i="1"/>
  <c r="WK26" i="1"/>
  <c r="WJ26" i="1"/>
  <c r="WI26" i="1"/>
  <c r="WH26" i="1"/>
  <c r="WG26" i="1"/>
  <c r="WF26" i="1"/>
  <c r="WE26" i="1"/>
  <c r="WD26" i="1"/>
  <c r="WC26" i="1"/>
  <c r="WB26" i="1"/>
  <c r="WA26" i="1"/>
  <c r="VZ26" i="1"/>
  <c r="VY26" i="1"/>
  <c r="VX26" i="1"/>
  <c r="VW26" i="1"/>
  <c r="VV26" i="1"/>
  <c r="VU26" i="1"/>
  <c r="VT26" i="1"/>
  <c r="VS26" i="1"/>
  <c r="VR26" i="1"/>
  <c r="VQ26" i="1"/>
  <c r="VP26" i="1"/>
  <c r="VO26" i="1"/>
  <c r="VN26" i="1"/>
  <c r="VM26" i="1"/>
  <c r="VL26" i="1"/>
  <c r="VK26" i="1"/>
  <c r="VJ26" i="1"/>
  <c r="VI26" i="1"/>
  <c r="VH26" i="1"/>
  <c r="VG26" i="1"/>
  <c r="VF26" i="1"/>
  <c r="VE26" i="1"/>
  <c r="VD26" i="1"/>
  <c r="VC26" i="1"/>
  <c r="VB26" i="1"/>
  <c r="VA26" i="1"/>
  <c r="UZ26" i="1"/>
  <c r="UY26" i="1"/>
  <c r="UX26" i="1"/>
  <c r="UW26" i="1"/>
  <c r="UV26" i="1"/>
  <c r="UU26" i="1"/>
  <c r="UT26" i="1"/>
  <c r="US26" i="1"/>
  <c r="UR26" i="1"/>
  <c r="UQ26" i="1"/>
  <c r="UP26" i="1"/>
  <c r="UO26" i="1"/>
  <c r="UN26" i="1"/>
  <c r="UM26" i="1"/>
  <c r="UL26" i="1"/>
  <c r="UK26" i="1"/>
  <c r="UJ26" i="1"/>
  <c r="UI26" i="1"/>
  <c r="UH26" i="1"/>
  <c r="UG26" i="1"/>
  <c r="UF26" i="1"/>
  <c r="UE26" i="1"/>
  <c r="UD26" i="1"/>
  <c r="UC26" i="1"/>
  <c r="UB26" i="1"/>
  <c r="UA26" i="1"/>
  <c r="TZ26" i="1"/>
  <c r="TY26" i="1"/>
  <c r="TX26" i="1"/>
  <c r="TW26" i="1"/>
  <c r="TV26" i="1"/>
  <c r="TU26" i="1"/>
  <c r="TT26" i="1"/>
  <c r="TS26" i="1"/>
  <c r="TR26" i="1"/>
  <c r="TQ26" i="1"/>
  <c r="TP26" i="1"/>
  <c r="TO26" i="1"/>
  <c r="TN26" i="1"/>
  <c r="TM26" i="1"/>
  <c r="TL26" i="1"/>
  <c r="TK26" i="1"/>
  <c r="TJ26" i="1"/>
  <c r="TI26" i="1"/>
  <c r="TH26" i="1"/>
  <c r="TG26" i="1"/>
  <c r="TF26" i="1"/>
  <c r="TE26" i="1"/>
  <c r="TD26" i="1"/>
  <c r="TC26" i="1"/>
  <c r="TB26" i="1"/>
  <c r="TA26" i="1"/>
  <c r="SZ26" i="1"/>
  <c r="SY26" i="1"/>
  <c r="SX26" i="1"/>
  <c r="SW26" i="1"/>
  <c r="SV26" i="1"/>
  <c r="SU26" i="1"/>
  <c r="ST26" i="1"/>
  <c r="SS26" i="1"/>
  <c r="SR26" i="1"/>
  <c r="SQ26" i="1"/>
  <c r="SP26" i="1"/>
  <c r="SO26" i="1"/>
  <c r="SN26" i="1"/>
  <c r="SM26" i="1"/>
  <c r="SL26" i="1"/>
  <c r="SK26" i="1"/>
  <c r="SJ26" i="1"/>
  <c r="SI26" i="1"/>
  <c r="SH26" i="1"/>
  <c r="SG26" i="1"/>
  <c r="SF26" i="1"/>
  <c r="SE26" i="1"/>
  <c r="SD26" i="1"/>
  <c r="SC26" i="1"/>
  <c r="SB26" i="1"/>
  <c r="SA26" i="1"/>
  <c r="RZ26" i="1"/>
  <c r="RY26" i="1"/>
  <c r="RX26" i="1"/>
  <c r="RW26" i="1"/>
  <c r="RV26" i="1"/>
  <c r="RU26" i="1"/>
  <c r="RT26" i="1"/>
  <c r="RS26" i="1"/>
  <c r="RR26" i="1"/>
  <c r="RQ26" i="1"/>
  <c r="RP26" i="1"/>
  <c r="RO26" i="1"/>
  <c r="RN26" i="1"/>
  <c r="RM26" i="1"/>
  <c r="RL26" i="1"/>
  <c r="RK26" i="1"/>
  <c r="RJ26" i="1"/>
  <c r="RI26" i="1"/>
  <c r="RH26" i="1"/>
  <c r="RG26" i="1"/>
  <c r="RF26" i="1"/>
  <c r="RE26" i="1"/>
  <c r="RD26" i="1"/>
  <c r="RC26" i="1"/>
  <c r="RB26" i="1"/>
  <c r="RA26" i="1"/>
  <c r="QZ26" i="1"/>
  <c r="QY26" i="1"/>
  <c r="QX26" i="1"/>
  <c r="QW26" i="1"/>
  <c r="QV26" i="1"/>
  <c r="QU26" i="1"/>
  <c r="QT26" i="1"/>
  <c r="QS26" i="1"/>
  <c r="QR26" i="1"/>
  <c r="QQ26" i="1"/>
  <c r="QP26" i="1"/>
  <c r="QO26" i="1"/>
  <c r="QN26" i="1"/>
  <c r="QM26" i="1"/>
  <c r="QL26" i="1"/>
  <c r="QK26" i="1"/>
  <c r="QJ26" i="1"/>
  <c r="QI26" i="1"/>
  <c r="QH26" i="1"/>
  <c r="QG26" i="1"/>
  <c r="QF26" i="1"/>
  <c r="QE26" i="1"/>
  <c r="QD26" i="1"/>
  <c r="QC26" i="1"/>
  <c r="QB26" i="1"/>
  <c r="QA26" i="1"/>
  <c r="PZ26" i="1"/>
  <c r="PY26" i="1"/>
  <c r="PX26" i="1"/>
  <c r="PW26" i="1"/>
  <c r="PV26" i="1"/>
  <c r="PU26" i="1"/>
  <c r="PT26" i="1"/>
  <c r="PS26" i="1"/>
  <c r="PR26" i="1"/>
  <c r="PQ26" i="1"/>
  <c r="PP26" i="1"/>
  <c r="PO26" i="1"/>
  <c r="PN26" i="1"/>
  <c r="PM26" i="1"/>
  <c r="PL26" i="1"/>
  <c r="PK26" i="1"/>
  <c r="PJ26" i="1"/>
  <c r="PI26" i="1"/>
  <c r="PH26" i="1"/>
  <c r="PG26" i="1"/>
  <c r="PF26" i="1"/>
  <c r="PE26" i="1"/>
  <c r="PD26" i="1"/>
  <c r="PC26" i="1"/>
  <c r="PB26" i="1"/>
  <c r="PA26" i="1"/>
  <c r="OZ26" i="1"/>
  <c r="OY26" i="1"/>
  <c r="OX26" i="1"/>
  <c r="OW26" i="1"/>
  <c r="OV26" i="1"/>
  <c r="OU26" i="1"/>
  <c r="OT26" i="1"/>
  <c r="OS26" i="1"/>
  <c r="OR26" i="1"/>
  <c r="OQ26" i="1"/>
  <c r="OP26" i="1"/>
  <c r="OO26" i="1"/>
  <c r="ON26" i="1"/>
  <c r="OM26" i="1"/>
  <c r="OL26" i="1"/>
  <c r="OK26" i="1"/>
  <c r="OJ26" i="1"/>
  <c r="OI26" i="1"/>
  <c r="OH26" i="1"/>
  <c r="OG26" i="1"/>
  <c r="OF26" i="1"/>
  <c r="OE26" i="1"/>
  <c r="OD26" i="1"/>
  <c r="OC26" i="1"/>
  <c r="OB26" i="1"/>
  <c r="OA26" i="1"/>
  <c r="NZ26" i="1"/>
  <c r="NY26" i="1"/>
  <c r="NX26" i="1"/>
  <c r="NW26" i="1"/>
  <c r="NV26" i="1"/>
  <c r="LM26" i="1"/>
  <c r="LL26" i="1"/>
  <c r="LK26" i="1"/>
  <c r="LJ26" i="1"/>
  <c r="LI26" i="1"/>
  <c r="LH26" i="1"/>
  <c r="LG26" i="1"/>
  <c r="LF26" i="1"/>
  <c r="LE26" i="1"/>
  <c r="LD26" i="1"/>
  <c r="LC26" i="1"/>
  <c r="LB26" i="1"/>
  <c r="LA26" i="1"/>
  <c r="KZ26" i="1"/>
  <c r="KY26" i="1"/>
  <c r="KX26" i="1"/>
  <c r="KW26" i="1"/>
  <c r="KV26" i="1"/>
  <c r="KU26" i="1"/>
  <c r="KT26" i="1"/>
  <c r="KS26" i="1"/>
  <c r="KR26" i="1"/>
  <c r="KQ26" i="1"/>
  <c r="KP26" i="1"/>
  <c r="KO26" i="1"/>
  <c r="KN26" i="1"/>
  <c r="KM26" i="1"/>
  <c r="KL26" i="1"/>
  <c r="KK26" i="1"/>
  <c r="KJ26" i="1"/>
  <c r="KI26" i="1"/>
  <c r="KH26" i="1"/>
  <c r="KG26" i="1"/>
  <c r="KF26" i="1"/>
  <c r="KE26" i="1"/>
  <c r="KD26" i="1"/>
  <c r="KC26" i="1"/>
  <c r="KB26" i="1"/>
  <c r="KA26" i="1"/>
  <c r="JZ26" i="1"/>
  <c r="JY26" i="1"/>
  <c r="JX26" i="1"/>
  <c r="JW26" i="1"/>
  <c r="JV26" i="1"/>
  <c r="JU26" i="1"/>
  <c r="JT26" i="1"/>
  <c r="JS26" i="1"/>
  <c r="JR26" i="1"/>
  <c r="JQ26" i="1"/>
  <c r="JP26" i="1"/>
  <c r="JO26" i="1"/>
  <c r="JN26" i="1"/>
  <c r="JM26" i="1"/>
  <c r="JL26" i="1"/>
  <c r="JK26" i="1"/>
  <c r="JJ26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ZI25" i="1"/>
  <c r="ZH25" i="1"/>
  <c r="ZG25" i="1"/>
  <c r="ZF25" i="1"/>
  <c r="ZE25" i="1"/>
  <c r="ZD25" i="1"/>
  <c r="ZC25" i="1"/>
  <c r="ZB25" i="1"/>
  <c r="ZA25" i="1"/>
  <c r="YZ25" i="1"/>
  <c r="YY25" i="1"/>
  <c r="YX25" i="1"/>
  <c r="YW25" i="1"/>
  <c r="YV25" i="1"/>
  <c r="YU25" i="1"/>
  <c r="YT25" i="1"/>
  <c r="YS25" i="1"/>
  <c r="YR25" i="1"/>
  <c r="YQ25" i="1"/>
  <c r="YP25" i="1"/>
  <c r="YO25" i="1"/>
  <c r="YN25" i="1"/>
  <c r="YM25" i="1"/>
  <c r="YL25" i="1"/>
  <c r="YK25" i="1"/>
  <c r="YJ25" i="1"/>
  <c r="YI25" i="1"/>
  <c r="YH25" i="1"/>
  <c r="YG25" i="1"/>
  <c r="YF25" i="1"/>
  <c r="YE25" i="1"/>
  <c r="YD25" i="1"/>
  <c r="YC25" i="1"/>
  <c r="YB25" i="1"/>
  <c r="YA25" i="1"/>
  <c r="XZ25" i="1"/>
  <c r="XY25" i="1"/>
  <c r="XX25" i="1"/>
  <c r="XW25" i="1"/>
  <c r="XV25" i="1"/>
  <c r="XU25" i="1"/>
  <c r="XT25" i="1"/>
  <c r="XS25" i="1"/>
  <c r="XR25" i="1"/>
  <c r="XQ25" i="1"/>
  <c r="XP25" i="1"/>
  <c r="XO25" i="1"/>
  <c r="XN25" i="1"/>
  <c r="XM25" i="1"/>
  <c r="XL25" i="1"/>
  <c r="XK25" i="1"/>
  <c r="XJ25" i="1"/>
  <c r="XI25" i="1"/>
  <c r="XH25" i="1"/>
  <c r="XG25" i="1"/>
  <c r="XF25" i="1"/>
  <c r="XE25" i="1"/>
  <c r="XD25" i="1"/>
  <c r="XC25" i="1"/>
  <c r="XB25" i="1"/>
  <c r="XA25" i="1"/>
  <c r="WZ25" i="1"/>
  <c r="WY25" i="1"/>
  <c r="WX25" i="1"/>
  <c r="WW25" i="1"/>
  <c r="WV25" i="1"/>
  <c r="WU25" i="1"/>
  <c r="WT25" i="1"/>
  <c r="WS25" i="1"/>
  <c r="WR25" i="1"/>
  <c r="WQ25" i="1"/>
  <c r="WP25" i="1"/>
  <c r="WO25" i="1"/>
  <c r="WN25" i="1"/>
  <c r="WM25" i="1"/>
  <c r="WL25" i="1"/>
  <c r="WK25" i="1"/>
  <c r="WJ25" i="1"/>
  <c r="WI25" i="1"/>
  <c r="WH25" i="1"/>
  <c r="WG25" i="1"/>
  <c r="WF25" i="1"/>
  <c r="WE25" i="1"/>
  <c r="WD25" i="1"/>
  <c r="WC25" i="1"/>
  <c r="WB25" i="1"/>
  <c r="WA25" i="1"/>
  <c r="VZ25" i="1"/>
  <c r="VY25" i="1"/>
  <c r="VX25" i="1"/>
  <c r="VW25" i="1"/>
  <c r="VV25" i="1"/>
  <c r="VU25" i="1"/>
  <c r="VT25" i="1"/>
  <c r="VS25" i="1"/>
  <c r="VR25" i="1"/>
  <c r="VQ25" i="1"/>
  <c r="VP25" i="1"/>
  <c r="VO25" i="1"/>
  <c r="VN25" i="1"/>
  <c r="VM25" i="1"/>
  <c r="VL25" i="1"/>
  <c r="VK25" i="1"/>
  <c r="VJ25" i="1"/>
  <c r="VI25" i="1"/>
  <c r="VH25" i="1"/>
  <c r="VG25" i="1"/>
  <c r="VF25" i="1"/>
  <c r="VE25" i="1"/>
  <c r="VD25" i="1"/>
  <c r="VC25" i="1"/>
  <c r="VB25" i="1"/>
  <c r="VA25" i="1"/>
  <c r="UZ25" i="1"/>
  <c r="UY25" i="1"/>
  <c r="UX25" i="1"/>
  <c r="UW25" i="1"/>
  <c r="UV25" i="1"/>
  <c r="UU25" i="1"/>
  <c r="UT25" i="1"/>
  <c r="US25" i="1"/>
  <c r="UR25" i="1"/>
  <c r="UQ25" i="1"/>
  <c r="UP25" i="1"/>
  <c r="UO25" i="1"/>
  <c r="UN25" i="1"/>
  <c r="UM25" i="1"/>
  <c r="UL25" i="1"/>
  <c r="UK25" i="1"/>
  <c r="UJ25" i="1"/>
  <c r="UI25" i="1"/>
  <c r="UH25" i="1"/>
  <c r="UG25" i="1"/>
  <c r="UF25" i="1"/>
  <c r="UE25" i="1"/>
  <c r="UD25" i="1"/>
  <c r="UC25" i="1"/>
  <c r="UB25" i="1"/>
  <c r="UA25" i="1"/>
  <c r="TZ25" i="1"/>
  <c r="TY25" i="1"/>
  <c r="TX25" i="1"/>
  <c r="TW25" i="1"/>
  <c r="TV25" i="1"/>
  <c r="TU25" i="1"/>
  <c r="TT25" i="1"/>
  <c r="TS25" i="1"/>
  <c r="TR25" i="1"/>
  <c r="TQ25" i="1"/>
  <c r="TP25" i="1"/>
  <c r="TO25" i="1"/>
  <c r="TN25" i="1"/>
  <c r="TM25" i="1"/>
  <c r="TL25" i="1"/>
  <c r="TK25" i="1"/>
  <c r="TJ25" i="1"/>
  <c r="TI25" i="1"/>
  <c r="TH25" i="1"/>
  <c r="TG25" i="1"/>
  <c r="TF25" i="1"/>
  <c r="TE25" i="1"/>
  <c r="TD25" i="1"/>
  <c r="TC25" i="1"/>
  <c r="TB25" i="1"/>
  <c r="TA25" i="1"/>
  <c r="SZ25" i="1"/>
  <c r="SY25" i="1"/>
  <c r="SX25" i="1"/>
  <c r="SW25" i="1"/>
  <c r="SV25" i="1"/>
  <c r="SU25" i="1"/>
  <c r="ST25" i="1"/>
  <c r="SS25" i="1"/>
  <c r="SR25" i="1"/>
  <c r="SQ25" i="1"/>
  <c r="SP25" i="1"/>
  <c r="SO25" i="1"/>
  <c r="SN25" i="1"/>
  <c r="SM25" i="1"/>
  <c r="SL25" i="1"/>
  <c r="SK25" i="1"/>
  <c r="SJ25" i="1"/>
  <c r="SI25" i="1"/>
  <c r="SH25" i="1"/>
  <c r="SG25" i="1"/>
  <c r="SF25" i="1"/>
  <c r="SE25" i="1"/>
  <c r="SD25" i="1"/>
  <c r="SC25" i="1"/>
  <c r="SB25" i="1"/>
  <c r="SA25" i="1"/>
  <c r="RZ25" i="1"/>
  <c r="RY25" i="1"/>
  <c r="RX25" i="1"/>
  <c r="RW25" i="1"/>
  <c r="RV25" i="1"/>
  <c r="RU25" i="1"/>
  <c r="RT25" i="1"/>
  <c r="RS25" i="1"/>
  <c r="RR25" i="1"/>
  <c r="RQ25" i="1"/>
  <c r="RP25" i="1"/>
  <c r="RO25" i="1"/>
  <c r="RN25" i="1"/>
  <c r="RM25" i="1"/>
  <c r="RL25" i="1"/>
  <c r="RK25" i="1"/>
  <c r="RJ25" i="1"/>
  <c r="RI25" i="1"/>
  <c r="RH25" i="1"/>
  <c r="RG25" i="1"/>
  <c r="RF25" i="1"/>
  <c r="RE25" i="1"/>
  <c r="RD25" i="1"/>
  <c r="RC25" i="1"/>
  <c r="RB25" i="1"/>
  <c r="RA25" i="1"/>
  <c r="QZ25" i="1"/>
  <c r="QY25" i="1"/>
  <c r="QX25" i="1"/>
  <c r="QW25" i="1"/>
  <c r="QV25" i="1"/>
  <c r="QU25" i="1"/>
  <c r="QT25" i="1"/>
  <c r="QS25" i="1"/>
  <c r="QR25" i="1"/>
  <c r="QQ25" i="1"/>
  <c r="QP25" i="1"/>
  <c r="QO25" i="1"/>
  <c r="QN25" i="1"/>
  <c r="QM25" i="1"/>
  <c r="QL25" i="1"/>
  <c r="QK25" i="1"/>
  <c r="QJ25" i="1"/>
  <c r="QI25" i="1"/>
  <c r="QH25" i="1"/>
  <c r="QG25" i="1"/>
  <c r="QF25" i="1"/>
  <c r="QE25" i="1"/>
  <c r="QD25" i="1"/>
  <c r="QC25" i="1"/>
  <c r="QB25" i="1"/>
  <c r="QA25" i="1"/>
  <c r="PZ25" i="1"/>
  <c r="PY25" i="1"/>
  <c r="PX25" i="1"/>
  <c r="PW25" i="1"/>
  <c r="PV25" i="1"/>
  <c r="PU25" i="1"/>
  <c r="PT25" i="1"/>
  <c r="PS25" i="1"/>
  <c r="PR25" i="1"/>
  <c r="PQ25" i="1"/>
  <c r="PP25" i="1"/>
  <c r="PO25" i="1"/>
  <c r="PN25" i="1"/>
  <c r="PM25" i="1"/>
  <c r="PL25" i="1"/>
  <c r="PK25" i="1"/>
  <c r="PJ25" i="1"/>
  <c r="PI25" i="1"/>
  <c r="PH25" i="1"/>
  <c r="PG25" i="1"/>
  <c r="PF25" i="1"/>
  <c r="PE25" i="1"/>
  <c r="PD25" i="1"/>
  <c r="PC25" i="1"/>
  <c r="PB25" i="1"/>
  <c r="PA25" i="1"/>
  <c r="OZ25" i="1"/>
  <c r="OY25" i="1"/>
  <c r="OX25" i="1"/>
  <c r="OW25" i="1"/>
  <c r="OV25" i="1"/>
  <c r="OU25" i="1"/>
  <c r="OT25" i="1"/>
  <c r="OS25" i="1"/>
  <c r="OR25" i="1"/>
  <c r="OQ25" i="1"/>
  <c r="OP25" i="1"/>
  <c r="OO25" i="1"/>
  <c r="ON25" i="1"/>
  <c r="OM25" i="1"/>
  <c r="OL25" i="1"/>
  <c r="OK25" i="1"/>
  <c r="OJ25" i="1"/>
  <c r="OI25" i="1"/>
  <c r="OH25" i="1"/>
  <c r="OG25" i="1"/>
  <c r="OF25" i="1"/>
  <c r="OE25" i="1"/>
  <c r="OD25" i="1"/>
  <c r="OC25" i="1"/>
  <c r="OB25" i="1"/>
  <c r="OA25" i="1"/>
  <c r="NZ25" i="1"/>
  <c r="NY25" i="1"/>
  <c r="NX25" i="1"/>
  <c r="NW25" i="1"/>
  <c r="NV25" i="1"/>
  <c r="LM25" i="1"/>
  <c r="LL25" i="1"/>
  <c r="LK25" i="1"/>
  <c r="LJ25" i="1"/>
  <c r="LI25" i="1"/>
  <c r="LH25" i="1"/>
  <c r="LG25" i="1"/>
  <c r="LF25" i="1"/>
  <c r="LE25" i="1"/>
  <c r="LD25" i="1"/>
  <c r="LC25" i="1"/>
  <c r="LB25" i="1"/>
  <c r="LA25" i="1"/>
  <c r="KZ25" i="1"/>
  <c r="KY25" i="1"/>
  <c r="KX25" i="1"/>
  <c r="KW25" i="1"/>
  <c r="KV25" i="1"/>
  <c r="KU25" i="1"/>
  <c r="KT25" i="1"/>
  <c r="KS25" i="1"/>
  <c r="KR25" i="1"/>
  <c r="KQ25" i="1"/>
  <c r="KP25" i="1"/>
  <c r="KO25" i="1"/>
  <c r="KN25" i="1"/>
  <c r="KM25" i="1"/>
  <c r="KL25" i="1"/>
  <c r="KK25" i="1"/>
  <c r="KJ25" i="1"/>
  <c r="KI25" i="1"/>
  <c r="KH25" i="1"/>
  <c r="KG25" i="1"/>
  <c r="KF25" i="1"/>
  <c r="KE25" i="1"/>
  <c r="KD25" i="1"/>
  <c r="KC25" i="1"/>
  <c r="KB25" i="1"/>
  <c r="KA25" i="1"/>
  <c r="JZ25" i="1"/>
  <c r="JY25" i="1"/>
  <c r="JX25" i="1"/>
  <c r="JW25" i="1"/>
  <c r="JV25" i="1"/>
  <c r="JU25" i="1"/>
  <c r="JT25" i="1"/>
  <c r="JS25" i="1"/>
  <c r="JR25" i="1"/>
  <c r="JQ25" i="1"/>
  <c r="JP25" i="1"/>
  <c r="JO25" i="1"/>
  <c r="JN25" i="1"/>
  <c r="JM25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IK25" i="1"/>
  <c r="IJ25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E24" i="1"/>
  <c r="AL29" i="1" l="1"/>
  <c r="ZI29" i="1"/>
  <c r="AS29" i="1"/>
  <c r="BQ29" i="1"/>
  <c r="CS29" i="1"/>
  <c r="CS40" i="1" s="1"/>
  <c r="EG29" i="1"/>
  <c r="EG40" i="1" s="1"/>
  <c r="GC29" i="1"/>
  <c r="GC40" i="1" s="1"/>
  <c r="HM29" i="1"/>
  <c r="HM40" i="1" s="1"/>
  <c r="IK29" i="1"/>
  <c r="IK40" i="1" s="1"/>
  <c r="JI29" i="1"/>
  <c r="JI40" i="1" s="1"/>
  <c r="KO29" i="1"/>
  <c r="KO40" i="1" s="1"/>
  <c r="LM29" i="1"/>
  <c r="LM40" i="1" s="1"/>
  <c r="LM35" i="2" s="1"/>
  <c r="OW29" i="1"/>
  <c r="PM29" i="1"/>
  <c r="RI29" i="1"/>
  <c r="RI40" i="1" s="1"/>
  <c r="SS29" i="1"/>
  <c r="SS40" i="1" s="1"/>
  <c r="UC29" i="1"/>
  <c r="UC40" i="1" s="1"/>
  <c r="US29" i="1"/>
  <c r="US40" i="1" s="1"/>
  <c r="VE29" i="1"/>
  <c r="VE40" i="1" s="1"/>
  <c r="VU29" i="1"/>
  <c r="VU40" i="1" s="1"/>
  <c r="XE29" i="1"/>
  <c r="XE40" i="1" s="1"/>
  <c r="XU29" i="1"/>
  <c r="YO29" i="1"/>
  <c r="AN29" i="1"/>
  <c r="AV29" i="1"/>
  <c r="BD29" i="1"/>
  <c r="BL29" i="1"/>
  <c r="BT29" i="1"/>
  <c r="CB29" i="1"/>
  <c r="CB40" i="1" s="1"/>
  <c r="CJ29" i="1"/>
  <c r="CJ40" i="1" s="1"/>
  <c r="CR29" i="1"/>
  <c r="CR40" i="1" s="1"/>
  <c r="CZ29" i="1"/>
  <c r="CZ40" i="1" s="1"/>
  <c r="DH29" i="1"/>
  <c r="DH40" i="1" s="1"/>
  <c r="DP29" i="1"/>
  <c r="DP40" i="1" s="1"/>
  <c r="DX29" i="1"/>
  <c r="DX40" i="1" s="1"/>
  <c r="EF29" i="1"/>
  <c r="EF40" i="1" s="1"/>
  <c r="EN29" i="1"/>
  <c r="EN40" i="1" s="1"/>
  <c r="EV29" i="1"/>
  <c r="EV40" i="1" s="1"/>
  <c r="FD29" i="1"/>
  <c r="FD40" i="1" s="1"/>
  <c r="FL29" i="1"/>
  <c r="FL40" i="1" s="1"/>
  <c r="FT29" i="1"/>
  <c r="FT40" i="1" s="1"/>
  <c r="GR29" i="1"/>
  <c r="GR40" i="1" s="1"/>
  <c r="GZ29" i="1"/>
  <c r="GZ40" i="1" s="1"/>
  <c r="HH29" i="1"/>
  <c r="HH40" i="1" s="1"/>
  <c r="HP29" i="1"/>
  <c r="HP40" i="1" s="1"/>
  <c r="HX29" i="1"/>
  <c r="HX40" i="1" s="1"/>
  <c r="IF29" i="1"/>
  <c r="IF40" i="1" s="1"/>
  <c r="QB29" i="1"/>
  <c r="QB40" i="1" s="1"/>
  <c r="QZ29" i="1"/>
  <c r="QZ40" i="1" s="1"/>
  <c r="RH29" i="1"/>
  <c r="RH40" i="1" s="1"/>
  <c r="RP29" i="1"/>
  <c r="RP40" i="1" s="1"/>
  <c r="RX29" i="1"/>
  <c r="RX40" i="1" s="1"/>
  <c r="YR29" i="1"/>
  <c r="YZ29" i="1"/>
  <c r="AC29" i="1"/>
  <c r="AK29" i="1"/>
  <c r="BA29" i="1"/>
  <c r="BI29" i="1"/>
  <c r="BY29" i="1"/>
  <c r="BY40" i="1" s="1"/>
  <c r="DI29" i="1"/>
  <c r="DI40" i="1" s="1"/>
  <c r="EW29" i="1"/>
  <c r="EW40" i="1" s="1"/>
  <c r="FM29" i="1"/>
  <c r="FM40" i="1" s="1"/>
  <c r="GS29" i="1"/>
  <c r="GS40" i="1" s="1"/>
  <c r="GW29" i="1"/>
  <c r="GW40" i="1" s="1"/>
  <c r="HE29" i="1"/>
  <c r="HE40" i="1" s="1"/>
  <c r="HU29" i="1"/>
  <c r="HU40" i="1" s="1"/>
  <c r="IC29" i="1"/>
  <c r="IC40" i="1" s="1"/>
  <c r="IS29" i="1"/>
  <c r="IS40" i="1" s="1"/>
  <c r="JA29" i="1"/>
  <c r="JA40" i="1" s="1"/>
  <c r="JQ29" i="1"/>
  <c r="JQ40" i="1" s="1"/>
  <c r="JY29" i="1"/>
  <c r="JY40" i="1" s="1"/>
  <c r="KG29" i="1"/>
  <c r="KG40" i="1" s="1"/>
  <c r="KW29" i="1"/>
  <c r="KW40" i="1" s="1"/>
  <c r="LE29" i="1"/>
  <c r="LE40" i="1" s="1"/>
  <c r="OC29" i="1"/>
  <c r="OC40" i="1" s="1"/>
  <c r="OK29" i="1"/>
  <c r="QC29" i="1"/>
  <c r="QC40" i="1" s="1"/>
  <c r="QS29" i="1"/>
  <c r="QS40" i="1" s="1"/>
  <c r="RY29" i="1"/>
  <c r="RY40" i="1" s="1"/>
  <c r="SC29" i="1"/>
  <c r="SC40" i="1" s="1"/>
  <c r="SK29" i="1"/>
  <c r="SK40" i="1" s="1"/>
  <c r="TA29" i="1"/>
  <c r="TA40" i="1" s="1"/>
  <c r="TM29" i="1"/>
  <c r="TM40" i="1" s="1"/>
  <c r="VM29" i="1"/>
  <c r="VM40" i="1" s="1"/>
  <c r="WO29" i="1"/>
  <c r="WO40" i="1" s="1"/>
  <c r="YG29" i="1"/>
  <c r="AF29" i="1"/>
  <c r="AA33" i="1"/>
  <c r="AA29" i="1"/>
  <c r="AE33" i="1"/>
  <c r="AE29" i="1"/>
  <c r="AI33" i="1"/>
  <c r="AI29" i="1"/>
  <c r="AM33" i="1"/>
  <c r="AM29" i="1"/>
  <c r="AQ33" i="1"/>
  <c r="AQ29" i="1"/>
  <c r="AU33" i="1"/>
  <c r="AU29" i="1"/>
  <c r="AY33" i="1"/>
  <c r="AY29" i="1"/>
  <c r="BC33" i="1"/>
  <c r="BC29" i="1"/>
  <c r="BG33" i="1"/>
  <c r="BG29" i="1"/>
  <c r="BK33" i="1"/>
  <c r="BK29" i="1"/>
  <c r="BO33" i="1"/>
  <c r="BO29" i="1"/>
  <c r="BS33" i="1"/>
  <c r="BS29" i="1"/>
  <c r="BW33" i="1"/>
  <c r="BW29" i="1"/>
  <c r="BW40" i="1" s="1"/>
  <c r="CA33" i="1"/>
  <c r="CA29" i="1"/>
  <c r="CA40" i="1" s="1"/>
  <c r="CE33" i="1"/>
  <c r="CE29" i="1"/>
  <c r="CE40" i="1" s="1"/>
  <c r="CI33" i="1"/>
  <c r="CI29" i="1"/>
  <c r="CI40" i="1" s="1"/>
  <c r="CM33" i="1"/>
  <c r="CM29" i="1"/>
  <c r="CM40" i="1" s="1"/>
  <c r="CQ33" i="1"/>
  <c r="CQ29" i="1"/>
  <c r="CQ40" i="1" s="1"/>
  <c r="CU33" i="1"/>
  <c r="CU29" i="1"/>
  <c r="CU40" i="1" s="1"/>
  <c r="CY33" i="1"/>
  <c r="CY29" i="1"/>
  <c r="CY40" i="1" s="1"/>
  <c r="DC33" i="1"/>
  <c r="DC29" i="1"/>
  <c r="DC40" i="1" s="1"/>
  <c r="DG33" i="1"/>
  <c r="DG29" i="1"/>
  <c r="DG40" i="1" s="1"/>
  <c r="DK33" i="1"/>
  <c r="DK29" i="1"/>
  <c r="DK40" i="1" s="1"/>
  <c r="DO33" i="1"/>
  <c r="DO29" i="1"/>
  <c r="DO40" i="1" s="1"/>
  <c r="DS33" i="1"/>
  <c r="DS29" i="1"/>
  <c r="DS40" i="1" s="1"/>
  <c r="DW33" i="1"/>
  <c r="DW29" i="1"/>
  <c r="DW40" i="1" s="1"/>
  <c r="EA33" i="1"/>
  <c r="EA29" i="1"/>
  <c r="EA40" i="1" s="1"/>
  <c r="EE33" i="1"/>
  <c r="EE29" i="1"/>
  <c r="EE40" i="1" s="1"/>
  <c r="EI33" i="1"/>
  <c r="EI29" i="1"/>
  <c r="EI40" i="1" s="1"/>
  <c r="EM33" i="1"/>
  <c r="EM29" i="1"/>
  <c r="EM40" i="1" s="1"/>
  <c r="EQ33" i="1"/>
  <c r="EQ29" i="1"/>
  <c r="EQ40" i="1" s="1"/>
  <c r="EU33" i="1"/>
  <c r="EU29" i="1"/>
  <c r="EU40" i="1" s="1"/>
  <c r="EY33" i="1"/>
  <c r="EY29" i="1"/>
  <c r="EY40" i="1" s="1"/>
  <c r="FC33" i="1"/>
  <c r="FC29" i="1"/>
  <c r="FC40" i="1" s="1"/>
  <c r="FG33" i="1"/>
  <c r="FG29" i="1"/>
  <c r="FG40" i="1" s="1"/>
  <c r="FK33" i="1"/>
  <c r="FK29" i="1"/>
  <c r="FK40" i="1" s="1"/>
  <c r="FO33" i="1"/>
  <c r="FO29" i="1"/>
  <c r="FO40" i="1" s="1"/>
  <c r="FS33" i="1"/>
  <c r="FS29" i="1"/>
  <c r="FS40" i="1" s="1"/>
  <c r="FW33" i="1"/>
  <c r="FW29" i="1"/>
  <c r="FW40" i="1" s="1"/>
  <c r="GA33" i="1"/>
  <c r="GA29" i="1"/>
  <c r="GA40" i="1" s="1"/>
  <c r="GE33" i="1"/>
  <c r="GE29" i="1"/>
  <c r="GE40" i="1" s="1"/>
  <c r="GI33" i="1"/>
  <c r="GI29" i="1"/>
  <c r="GI40" i="1" s="1"/>
  <c r="GM33" i="1"/>
  <c r="GM29" i="1"/>
  <c r="GM40" i="1" s="1"/>
  <c r="GQ33" i="1"/>
  <c r="GQ29" i="1"/>
  <c r="GQ40" i="1" s="1"/>
  <c r="AG33" i="1"/>
  <c r="AO33" i="1"/>
  <c r="AW33" i="1"/>
  <c r="BE33" i="1"/>
  <c r="BM33" i="1"/>
  <c r="BU33" i="1"/>
  <c r="CC33" i="1"/>
  <c r="CG33" i="1"/>
  <c r="CO33" i="1"/>
  <c r="CW33" i="1"/>
  <c r="DE33" i="1"/>
  <c r="DM33" i="1"/>
  <c r="DU33" i="1"/>
  <c r="EC33" i="1"/>
  <c r="EK33" i="1"/>
  <c r="ES33" i="1"/>
  <c r="FA33" i="1"/>
  <c r="FI33" i="1"/>
  <c r="FQ33" i="1"/>
  <c r="FY33" i="1"/>
  <c r="GG33" i="1"/>
  <c r="GO33" i="1"/>
  <c r="HA33" i="1"/>
  <c r="HI33" i="1"/>
  <c r="HQ33" i="1"/>
  <c r="HY33" i="1"/>
  <c r="IG33" i="1"/>
  <c r="IO33" i="1"/>
  <c r="IW33" i="1"/>
  <c r="JE33" i="1"/>
  <c r="JM33" i="1"/>
  <c r="JU33" i="1"/>
  <c r="KC33" i="1"/>
  <c r="KK33" i="1"/>
  <c r="KS33" i="1"/>
  <c r="LA33" i="1"/>
  <c r="LI33" i="1"/>
  <c r="NY33" i="1"/>
  <c r="OG33" i="1"/>
  <c r="OO33" i="1"/>
  <c r="OS33" i="1"/>
  <c r="PA33" i="1"/>
  <c r="PI33" i="1"/>
  <c r="PQ33" i="1"/>
  <c r="PY33" i="1"/>
  <c r="QG33" i="1"/>
  <c r="QO33" i="1"/>
  <c r="QW33" i="1"/>
  <c r="RE33" i="1"/>
  <c r="RM33" i="1"/>
  <c r="RU33" i="1"/>
  <c r="SG33" i="1"/>
  <c r="SO33" i="1"/>
  <c r="SW33" i="1"/>
  <c r="TE33" i="1"/>
  <c r="TI33" i="1"/>
  <c r="TQ33" i="1"/>
  <c r="TY33" i="1"/>
  <c r="UG33" i="1"/>
  <c r="UO33" i="1"/>
  <c r="UW33" i="1"/>
  <c r="VI33" i="1"/>
  <c r="VQ33" i="1"/>
  <c r="VY33" i="1"/>
  <c r="WC33" i="1"/>
  <c r="WK33" i="1"/>
  <c r="WS33" i="1"/>
  <c r="XA33" i="1"/>
  <c r="XI33" i="1"/>
  <c r="XQ33" i="1"/>
  <c r="XY33" i="1"/>
  <c r="YK33" i="1"/>
  <c r="YS33" i="1"/>
  <c r="YW33" i="1"/>
  <c r="ZE33" i="1"/>
  <c r="AG29" i="1"/>
  <c r="AW29" i="1"/>
  <c r="BM29" i="1"/>
  <c r="CC29" i="1"/>
  <c r="CC40" i="1" s="1"/>
  <c r="HQ29" i="1"/>
  <c r="HQ40" i="1" s="1"/>
  <c r="IG29" i="1"/>
  <c r="IG40" i="1" s="1"/>
  <c r="IW29" i="1"/>
  <c r="IW40" i="1" s="1"/>
  <c r="JM29" i="1"/>
  <c r="JM40" i="1" s="1"/>
  <c r="KC29" i="1"/>
  <c r="KC40" i="1" s="1"/>
  <c r="KS29" i="1"/>
  <c r="KS40" i="1" s="1"/>
  <c r="LI29" i="1"/>
  <c r="LI40" i="1" s="1"/>
  <c r="OG29" i="1"/>
  <c r="OG40" i="1" s="1"/>
  <c r="SW29" i="1"/>
  <c r="SW40" i="1" s="1"/>
  <c r="VI29" i="1"/>
  <c r="VI40" i="1" s="1"/>
  <c r="VY29" i="1"/>
  <c r="VY40" i="1" s="1"/>
  <c r="YS29" i="1"/>
  <c r="AB33" i="1"/>
  <c r="AJ33" i="1"/>
  <c r="AR33" i="1"/>
  <c r="AZ33" i="1"/>
  <c r="BH33" i="1"/>
  <c r="BP33" i="1"/>
  <c r="BX33" i="1"/>
  <c r="CF33" i="1"/>
  <c r="CN33" i="1"/>
  <c r="CV33" i="1"/>
  <c r="DD33" i="1"/>
  <c r="DL33" i="1"/>
  <c r="DT33" i="1"/>
  <c r="EB33" i="1"/>
  <c r="EJ33" i="1"/>
  <c r="ER33" i="1"/>
  <c r="EZ33" i="1"/>
  <c r="FH33" i="1"/>
  <c r="FP33" i="1"/>
  <c r="GB33" i="1"/>
  <c r="GJ33" i="1"/>
  <c r="GN33" i="1"/>
  <c r="GV33" i="1"/>
  <c r="HD33" i="1"/>
  <c r="HL33" i="1"/>
  <c r="HT33" i="1"/>
  <c r="IB33" i="1"/>
  <c r="IN33" i="1"/>
  <c r="IV33" i="1"/>
  <c r="JD33" i="1"/>
  <c r="JL33" i="1"/>
  <c r="JT33" i="1"/>
  <c r="KB33" i="1"/>
  <c r="KJ33" i="1"/>
  <c r="KR33" i="1"/>
  <c r="KZ33" i="1"/>
  <c r="LH33" i="1"/>
  <c r="NX33" i="1"/>
  <c r="OF33" i="1"/>
  <c r="ON33" i="1"/>
  <c r="OV33" i="1"/>
  <c r="PD33" i="1"/>
  <c r="PL33" i="1"/>
  <c r="PT33" i="1"/>
  <c r="PX33" i="1"/>
  <c r="QJ33" i="1"/>
  <c r="QR33" i="1"/>
  <c r="QV33" i="1"/>
  <c r="RD33" i="1"/>
  <c r="RL33" i="1"/>
  <c r="RT33" i="1"/>
  <c r="SF33" i="1"/>
  <c r="SN33" i="1"/>
  <c r="SV33" i="1"/>
  <c r="TD33" i="1"/>
  <c r="TL33" i="1"/>
  <c r="TT33" i="1"/>
  <c r="UB33" i="1"/>
  <c r="UJ33" i="1"/>
  <c r="UR33" i="1"/>
  <c r="UZ33" i="1"/>
  <c r="VH33" i="1"/>
  <c r="VP33" i="1"/>
  <c r="VX33" i="1"/>
  <c r="WF33" i="1"/>
  <c r="WN33" i="1"/>
  <c r="WV33" i="1"/>
  <c r="XD33" i="1"/>
  <c r="XL33" i="1"/>
  <c r="XT33" i="1"/>
  <c r="YB33" i="1"/>
  <c r="YJ33" i="1"/>
  <c r="YN33" i="1"/>
  <c r="YV33" i="1"/>
  <c r="ZD33" i="1"/>
  <c r="ZH33" i="1"/>
  <c r="GB29" i="1"/>
  <c r="GB40" i="1" s="1"/>
  <c r="GJ29" i="1"/>
  <c r="GJ40" i="1" s="1"/>
  <c r="IN29" i="1"/>
  <c r="IN40" i="1" s="1"/>
  <c r="IV29" i="1"/>
  <c r="IV40" i="1" s="1"/>
  <c r="JD29" i="1"/>
  <c r="JD40" i="1" s="1"/>
  <c r="JL29" i="1"/>
  <c r="JL40" i="1" s="1"/>
  <c r="JT29" i="1"/>
  <c r="JT40" i="1" s="1"/>
  <c r="KB29" i="1"/>
  <c r="KB40" i="1" s="1"/>
  <c r="KJ29" i="1"/>
  <c r="KJ40" i="1" s="1"/>
  <c r="KR29" i="1"/>
  <c r="KR40" i="1" s="1"/>
  <c r="KZ29" i="1"/>
  <c r="KZ40" i="1" s="1"/>
  <c r="LH29" i="1"/>
  <c r="LH40" i="1" s="1"/>
  <c r="NX29" i="1"/>
  <c r="NX40" i="1" s="1"/>
  <c r="OF29" i="1"/>
  <c r="OF40" i="1" s="1"/>
  <c r="OV29" i="1"/>
  <c r="PD29" i="1"/>
  <c r="PL29" i="1"/>
  <c r="PT29" i="1"/>
  <c r="PT40" i="1" s="1"/>
  <c r="QJ29" i="1"/>
  <c r="QJ40" i="1" s="1"/>
  <c r="QR29" i="1"/>
  <c r="QR40" i="1" s="1"/>
  <c r="SF29" i="1"/>
  <c r="SF40" i="1" s="1"/>
  <c r="SN29" i="1"/>
  <c r="SN40" i="1" s="1"/>
  <c r="SV29" i="1"/>
  <c r="SV40" i="1" s="1"/>
  <c r="TD29" i="1"/>
  <c r="TD40" i="1" s="1"/>
  <c r="TL29" i="1"/>
  <c r="TL40" i="1" s="1"/>
  <c r="TT29" i="1"/>
  <c r="TT40" i="1" s="1"/>
  <c r="UB29" i="1"/>
  <c r="UB40" i="1" s="1"/>
  <c r="UJ29" i="1"/>
  <c r="UJ40" i="1" s="1"/>
  <c r="UR29" i="1"/>
  <c r="UR40" i="1" s="1"/>
  <c r="UZ29" i="1"/>
  <c r="UZ40" i="1" s="1"/>
  <c r="VH29" i="1"/>
  <c r="VH40" i="1" s="1"/>
  <c r="VP29" i="1"/>
  <c r="VP40" i="1" s="1"/>
  <c r="VX29" i="1"/>
  <c r="VX40" i="1" s="1"/>
  <c r="WF29" i="1"/>
  <c r="WF40" i="1" s="1"/>
  <c r="WN29" i="1"/>
  <c r="WN40" i="1" s="1"/>
  <c r="WV29" i="1"/>
  <c r="WV40" i="1" s="1"/>
  <c r="XD29" i="1"/>
  <c r="XD40" i="1" s="1"/>
  <c r="XL29" i="1"/>
  <c r="XL40" i="1" s="1"/>
  <c r="XT29" i="1"/>
  <c r="YB29" i="1"/>
  <c r="YJ29" i="1"/>
  <c r="ZH29" i="1"/>
  <c r="CG29" i="1"/>
  <c r="CG40" i="1" s="1"/>
  <c r="CO29" i="1"/>
  <c r="CO40" i="1" s="1"/>
  <c r="CW29" i="1"/>
  <c r="CW40" i="1" s="1"/>
  <c r="DE29" i="1"/>
  <c r="DE40" i="1" s="1"/>
  <c r="DM29" i="1"/>
  <c r="DM40" i="1" s="1"/>
  <c r="DU29" i="1"/>
  <c r="DU40" i="1" s="1"/>
  <c r="EC29" i="1"/>
  <c r="EC40" i="1" s="1"/>
  <c r="EK29" i="1"/>
  <c r="EK40" i="1" s="1"/>
  <c r="ES29" i="1"/>
  <c r="ES40" i="1" s="1"/>
  <c r="FA29" i="1"/>
  <c r="FA40" i="1" s="1"/>
  <c r="FI29" i="1"/>
  <c r="FI40" i="1" s="1"/>
  <c r="FQ29" i="1"/>
  <c r="FQ40" i="1" s="1"/>
  <c r="FY29" i="1"/>
  <c r="FY40" i="1" s="1"/>
  <c r="GG29" i="1"/>
  <c r="GG40" i="1" s="1"/>
  <c r="GO29" i="1"/>
  <c r="GO40" i="1" s="1"/>
  <c r="OS29" i="1"/>
  <c r="PA29" i="1"/>
  <c r="PI29" i="1"/>
  <c r="PQ29" i="1"/>
  <c r="PY29" i="1"/>
  <c r="PY40" i="1" s="1"/>
  <c r="QG29" i="1"/>
  <c r="QG40" i="1" s="1"/>
  <c r="QO29" i="1"/>
  <c r="QO40" i="1" s="1"/>
  <c r="QW29" i="1"/>
  <c r="QW40" i="1" s="1"/>
  <c r="RE29" i="1"/>
  <c r="RE40" i="1" s="1"/>
  <c r="RM29" i="1"/>
  <c r="RM40" i="1" s="1"/>
  <c r="RU29" i="1"/>
  <c r="RU40" i="1" s="1"/>
  <c r="TI29" i="1"/>
  <c r="TI40" i="1" s="1"/>
  <c r="TQ29" i="1"/>
  <c r="TQ40" i="1" s="1"/>
  <c r="TY29" i="1"/>
  <c r="TY40" i="1" s="1"/>
  <c r="UG29" i="1"/>
  <c r="UG40" i="1" s="1"/>
  <c r="UO29" i="1"/>
  <c r="UO40" i="1" s="1"/>
  <c r="UW29" i="1"/>
  <c r="UW40" i="1" s="1"/>
  <c r="WC29" i="1"/>
  <c r="WC40" i="1" s="1"/>
  <c r="WK29" i="1"/>
  <c r="WK40" i="1" s="1"/>
  <c r="WS29" i="1"/>
  <c r="WS40" i="1" s="1"/>
  <c r="XA29" i="1"/>
  <c r="XA40" i="1" s="1"/>
  <c r="XI29" i="1"/>
  <c r="XI40" i="1" s="1"/>
  <c r="XQ29" i="1"/>
  <c r="XY29" i="1"/>
  <c r="YW29" i="1"/>
  <c r="ZE29" i="1"/>
  <c r="Z33" i="1"/>
  <c r="Z29" i="1"/>
  <c r="AD33" i="1"/>
  <c r="AD29" i="1"/>
  <c r="AH33" i="1"/>
  <c r="AH29" i="1"/>
  <c r="AL33" i="1"/>
  <c r="AP33" i="1"/>
  <c r="AP29" i="1"/>
  <c r="AT33" i="1"/>
  <c r="AT29" i="1"/>
  <c r="AX33" i="1"/>
  <c r="AX29" i="1"/>
  <c r="BB33" i="1"/>
  <c r="BB29" i="1"/>
  <c r="BF33" i="1"/>
  <c r="BF29" i="1"/>
  <c r="BJ33" i="1"/>
  <c r="BJ29" i="1"/>
  <c r="BN33" i="1"/>
  <c r="BN29" i="1"/>
  <c r="BR33" i="1"/>
  <c r="BR29" i="1"/>
  <c r="BV33" i="1"/>
  <c r="BV29" i="1"/>
  <c r="BZ33" i="1"/>
  <c r="BZ29" i="1"/>
  <c r="BZ40" i="1" s="1"/>
  <c r="CD33" i="1"/>
  <c r="CD29" i="1"/>
  <c r="CD40" i="1" s="1"/>
  <c r="CH33" i="1"/>
  <c r="CH29" i="1"/>
  <c r="CH40" i="1" s="1"/>
  <c r="CL33" i="1"/>
  <c r="CL29" i="1"/>
  <c r="CL40" i="1" s="1"/>
  <c r="CP33" i="1"/>
  <c r="CP29" i="1"/>
  <c r="CP40" i="1" s="1"/>
  <c r="CT33" i="1"/>
  <c r="CT29" i="1"/>
  <c r="CT40" i="1" s="1"/>
  <c r="CX33" i="1"/>
  <c r="CX29" i="1"/>
  <c r="CX40" i="1" s="1"/>
  <c r="DB33" i="1"/>
  <c r="DB29" i="1"/>
  <c r="DB40" i="1" s="1"/>
  <c r="DF33" i="1"/>
  <c r="DF29" i="1"/>
  <c r="DF40" i="1" s="1"/>
  <c r="DJ33" i="1"/>
  <c r="DJ29" i="1"/>
  <c r="DJ40" i="1" s="1"/>
  <c r="DN33" i="1"/>
  <c r="DN29" i="1"/>
  <c r="DN40" i="1" s="1"/>
  <c r="DR33" i="1"/>
  <c r="DR29" i="1"/>
  <c r="DR40" i="1" s="1"/>
  <c r="DV33" i="1"/>
  <c r="DV29" i="1"/>
  <c r="DV40" i="1" s="1"/>
  <c r="DZ33" i="1"/>
  <c r="DZ29" i="1"/>
  <c r="DZ40" i="1" s="1"/>
  <c r="ED33" i="1"/>
  <c r="ED29" i="1"/>
  <c r="ED40" i="1" s="1"/>
  <c r="EH33" i="1"/>
  <c r="EH29" i="1"/>
  <c r="EH40" i="1" s="1"/>
  <c r="EL33" i="1"/>
  <c r="EL29" i="1"/>
  <c r="EL40" i="1" s="1"/>
  <c r="EP33" i="1"/>
  <c r="EP29" i="1"/>
  <c r="EP40" i="1" s="1"/>
  <c r="ET33" i="1"/>
  <c r="ET29" i="1"/>
  <c r="ET40" i="1" s="1"/>
  <c r="EX33" i="1"/>
  <c r="EX29" i="1"/>
  <c r="EX40" i="1" s="1"/>
  <c r="FB33" i="1"/>
  <c r="FB29" i="1"/>
  <c r="FB40" i="1" s="1"/>
  <c r="FF33" i="1"/>
  <c r="FF29" i="1"/>
  <c r="FF40" i="1" s="1"/>
  <c r="FJ33" i="1"/>
  <c r="FJ29" i="1"/>
  <c r="FJ40" i="1" s="1"/>
  <c r="FN33" i="1"/>
  <c r="FN29" i="1"/>
  <c r="FN40" i="1" s="1"/>
  <c r="FR33" i="1"/>
  <c r="FR29" i="1"/>
  <c r="FR40" i="1" s="1"/>
  <c r="FV33" i="1"/>
  <c r="FV29" i="1"/>
  <c r="FV40" i="1" s="1"/>
  <c r="FZ33" i="1"/>
  <c r="FZ29" i="1"/>
  <c r="FZ40" i="1" s="1"/>
  <c r="GD33" i="1"/>
  <c r="GD29" i="1"/>
  <c r="GD40" i="1" s="1"/>
  <c r="GH33" i="1"/>
  <c r="GH29" i="1"/>
  <c r="GH40" i="1" s="1"/>
  <c r="GL33" i="1"/>
  <c r="GL29" i="1"/>
  <c r="GL40" i="1" s="1"/>
  <c r="GP33" i="1"/>
  <c r="GP29" i="1"/>
  <c r="GP40" i="1" s="1"/>
  <c r="AC33" i="1"/>
  <c r="AK33" i="1"/>
  <c r="AS33" i="1"/>
  <c r="BA33" i="1"/>
  <c r="BI33" i="1"/>
  <c r="BQ33" i="1"/>
  <c r="BY33" i="1"/>
  <c r="CK33" i="1"/>
  <c r="CS33" i="1"/>
  <c r="DA33" i="1"/>
  <c r="DI33" i="1"/>
  <c r="DQ33" i="1"/>
  <c r="DY33" i="1"/>
  <c r="EG33" i="1"/>
  <c r="EO33" i="1"/>
  <c r="EW33" i="1"/>
  <c r="FE33" i="1"/>
  <c r="FM33" i="1"/>
  <c r="FU33" i="1"/>
  <c r="GC33" i="1"/>
  <c r="GK33" i="1"/>
  <c r="GS33" i="1"/>
  <c r="GW33" i="1"/>
  <c r="HE33" i="1"/>
  <c r="HM33" i="1"/>
  <c r="HU33" i="1"/>
  <c r="IC33" i="1"/>
  <c r="IK33" i="1"/>
  <c r="IS33" i="1"/>
  <c r="JA33" i="1"/>
  <c r="JI33" i="1"/>
  <c r="JQ33" i="1"/>
  <c r="JY33" i="1"/>
  <c r="KG33" i="1"/>
  <c r="KO33" i="1"/>
  <c r="KW33" i="1"/>
  <c r="LE33" i="1"/>
  <c r="LM33" i="1"/>
  <c r="OC33" i="1"/>
  <c r="OK33" i="1"/>
  <c r="OW33" i="1"/>
  <c r="PE33" i="1"/>
  <c r="PM33" i="1"/>
  <c r="PU33" i="1"/>
  <c r="QC33" i="1"/>
  <c r="QK33" i="1"/>
  <c r="QS33" i="1"/>
  <c r="RA33" i="1"/>
  <c r="RI33" i="1"/>
  <c r="RQ33" i="1"/>
  <c r="RY33" i="1"/>
  <c r="SC33" i="1"/>
  <c r="SK33" i="1"/>
  <c r="SS33" i="1"/>
  <c r="TA33" i="1"/>
  <c r="TM33" i="1"/>
  <c r="TU33" i="1"/>
  <c r="UC33" i="1"/>
  <c r="UK33" i="1"/>
  <c r="US33" i="1"/>
  <c r="VA33" i="1"/>
  <c r="VE33" i="1"/>
  <c r="VM33" i="1"/>
  <c r="VU33" i="1"/>
  <c r="WG33" i="1"/>
  <c r="WO33" i="1"/>
  <c r="WW33" i="1"/>
  <c r="XE33" i="1"/>
  <c r="XM33" i="1"/>
  <c r="XU33" i="1"/>
  <c r="YC33" i="1"/>
  <c r="YG33" i="1"/>
  <c r="YO33" i="1"/>
  <c r="ZA33" i="1"/>
  <c r="ZI33" i="1"/>
  <c r="AO29" i="1"/>
  <c r="BE29" i="1"/>
  <c r="BU29" i="1"/>
  <c r="CK29" i="1"/>
  <c r="CK40" i="1" s="1"/>
  <c r="DA29" i="1"/>
  <c r="DA40" i="1" s="1"/>
  <c r="DQ29" i="1"/>
  <c r="DQ40" i="1" s="1"/>
  <c r="DY29" i="1"/>
  <c r="DY40" i="1" s="1"/>
  <c r="EO29" i="1"/>
  <c r="EO40" i="1" s="1"/>
  <c r="FE29" i="1"/>
  <c r="FE40" i="1" s="1"/>
  <c r="FU29" i="1"/>
  <c r="FU40" i="1" s="1"/>
  <c r="GK29" i="1"/>
  <c r="GK40" i="1" s="1"/>
  <c r="HA29" i="1"/>
  <c r="HA40" i="1" s="1"/>
  <c r="HI29" i="1"/>
  <c r="HI40" i="1" s="1"/>
  <c r="HY29" i="1"/>
  <c r="HY40" i="1" s="1"/>
  <c r="IO29" i="1"/>
  <c r="IO40" i="1" s="1"/>
  <c r="JE29" i="1"/>
  <c r="JE40" i="1" s="1"/>
  <c r="JU29" i="1"/>
  <c r="JU40" i="1" s="1"/>
  <c r="KK29" i="1"/>
  <c r="KK40" i="1" s="1"/>
  <c r="LA29" i="1"/>
  <c r="LA40" i="1" s="1"/>
  <c r="NY29" i="1"/>
  <c r="NY40" i="1" s="1"/>
  <c r="OO29" i="1"/>
  <c r="PE29" i="1"/>
  <c r="PU29" i="1"/>
  <c r="PU40" i="1" s="1"/>
  <c r="QK29" i="1"/>
  <c r="QK40" i="1" s="1"/>
  <c r="RA29" i="1"/>
  <c r="RA40" i="1" s="1"/>
  <c r="RQ29" i="1"/>
  <c r="RQ40" i="1" s="1"/>
  <c r="SG29" i="1"/>
  <c r="SG40" i="1" s="1"/>
  <c r="SO29" i="1"/>
  <c r="SO40" i="1" s="1"/>
  <c r="TE29" i="1"/>
  <c r="TE40" i="1" s="1"/>
  <c r="TU29" i="1"/>
  <c r="TU40" i="1" s="1"/>
  <c r="UK29" i="1"/>
  <c r="UK40" i="1" s="1"/>
  <c r="VA29" i="1"/>
  <c r="VA40" i="1" s="1"/>
  <c r="VQ29" i="1"/>
  <c r="VQ40" i="1" s="1"/>
  <c r="WG29" i="1"/>
  <c r="WG40" i="1" s="1"/>
  <c r="WW29" i="1"/>
  <c r="WW40" i="1" s="1"/>
  <c r="XM29" i="1"/>
  <c r="YC29" i="1"/>
  <c r="YK29" i="1"/>
  <c r="ZA29" i="1"/>
  <c r="AF33" i="1"/>
  <c r="AN33" i="1"/>
  <c r="AV33" i="1"/>
  <c r="BD33" i="1"/>
  <c r="BL33" i="1"/>
  <c r="BT33" i="1"/>
  <c r="CB33" i="1"/>
  <c r="CJ33" i="1"/>
  <c r="CR33" i="1"/>
  <c r="CZ33" i="1"/>
  <c r="DH33" i="1"/>
  <c r="DP33" i="1"/>
  <c r="DX33" i="1"/>
  <c r="EF33" i="1"/>
  <c r="EN33" i="1"/>
  <c r="EV33" i="1"/>
  <c r="FD33" i="1"/>
  <c r="FL33" i="1"/>
  <c r="FT33" i="1"/>
  <c r="FX33" i="1"/>
  <c r="GF33" i="1"/>
  <c r="GR33" i="1"/>
  <c r="GZ33" i="1"/>
  <c r="HH33" i="1"/>
  <c r="HP33" i="1"/>
  <c r="HX33" i="1"/>
  <c r="IF33" i="1"/>
  <c r="IJ33" i="1"/>
  <c r="IR33" i="1"/>
  <c r="IZ33" i="1"/>
  <c r="JH33" i="1"/>
  <c r="JP33" i="1"/>
  <c r="JX33" i="1"/>
  <c r="KF33" i="1"/>
  <c r="KN33" i="1"/>
  <c r="KV33" i="1"/>
  <c r="LD33" i="1"/>
  <c r="LL33" i="1"/>
  <c r="OB33" i="1"/>
  <c r="OJ33" i="1"/>
  <c r="OR33" i="1"/>
  <c r="OZ33" i="1"/>
  <c r="PH33" i="1"/>
  <c r="PP33" i="1"/>
  <c r="QB33" i="1"/>
  <c r="QF33" i="1"/>
  <c r="QN33" i="1"/>
  <c r="QZ33" i="1"/>
  <c r="RH33" i="1"/>
  <c r="RP33" i="1"/>
  <c r="RX33" i="1"/>
  <c r="SB33" i="1"/>
  <c r="SJ33" i="1"/>
  <c r="SR33" i="1"/>
  <c r="SZ33" i="1"/>
  <c r="TH33" i="1"/>
  <c r="TP33" i="1"/>
  <c r="TX33" i="1"/>
  <c r="UF33" i="1"/>
  <c r="UN33" i="1"/>
  <c r="UV33" i="1"/>
  <c r="VD33" i="1"/>
  <c r="VL33" i="1"/>
  <c r="VT33" i="1"/>
  <c r="WB33" i="1"/>
  <c r="WJ33" i="1"/>
  <c r="WR33" i="1"/>
  <c r="WZ33" i="1"/>
  <c r="XH33" i="1"/>
  <c r="XP33" i="1"/>
  <c r="XX33" i="1"/>
  <c r="YF33" i="1"/>
  <c r="YR33" i="1"/>
  <c r="YZ33" i="1"/>
  <c r="ON29" i="1"/>
  <c r="AB29" i="1"/>
  <c r="AJ29" i="1"/>
  <c r="AR29" i="1"/>
  <c r="AZ29" i="1"/>
  <c r="BH29" i="1"/>
  <c r="BP29" i="1"/>
  <c r="BX29" i="1"/>
  <c r="BX40" i="1" s="1"/>
  <c r="CF29" i="1"/>
  <c r="CF40" i="1" s="1"/>
  <c r="CN29" i="1"/>
  <c r="CN40" i="1" s="1"/>
  <c r="CV29" i="1"/>
  <c r="CV40" i="1" s="1"/>
  <c r="DD29" i="1"/>
  <c r="DD40" i="1" s="1"/>
  <c r="DL29" i="1"/>
  <c r="DL40" i="1" s="1"/>
  <c r="DT29" i="1"/>
  <c r="DT40" i="1" s="1"/>
  <c r="EB29" i="1"/>
  <c r="EB40" i="1" s="1"/>
  <c r="EJ29" i="1"/>
  <c r="EJ40" i="1" s="1"/>
  <c r="ER29" i="1"/>
  <c r="ER40" i="1" s="1"/>
  <c r="EZ29" i="1"/>
  <c r="EZ40" i="1" s="1"/>
  <c r="FH29" i="1"/>
  <c r="FH40" i="1" s="1"/>
  <c r="FP29" i="1"/>
  <c r="FP40" i="1" s="1"/>
  <c r="FX29" i="1"/>
  <c r="FX40" i="1" s="1"/>
  <c r="GF29" i="1"/>
  <c r="GF40" i="1" s="1"/>
  <c r="GN29" i="1"/>
  <c r="GN40" i="1" s="1"/>
  <c r="GV29" i="1"/>
  <c r="GV40" i="1" s="1"/>
  <c r="HD29" i="1"/>
  <c r="HD40" i="1" s="1"/>
  <c r="HL29" i="1"/>
  <c r="HL40" i="1" s="1"/>
  <c r="HT29" i="1"/>
  <c r="HT40" i="1" s="1"/>
  <c r="IB29" i="1"/>
  <c r="IB40" i="1" s="1"/>
  <c r="IJ29" i="1"/>
  <c r="IJ40" i="1" s="1"/>
  <c r="IR29" i="1"/>
  <c r="IR40" i="1" s="1"/>
  <c r="IZ29" i="1"/>
  <c r="IZ40" i="1" s="1"/>
  <c r="JH29" i="1"/>
  <c r="JH40" i="1" s="1"/>
  <c r="JP29" i="1"/>
  <c r="JP40" i="1" s="1"/>
  <c r="JX29" i="1"/>
  <c r="JX40" i="1" s="1"/>
  <c r="KF29" i="1"/>
  <c r="KF40" i="1" s="1"/>
  <c r="KN29" i="1"/>
  <c r="KN40" i="1" s="1"/>
  <c r="KV29" i="1"/>
  <c r="KV40" i="1" s="1"/>
  <c r="LD29" i="1"/>
  <c r="LD40" i="1" s="1"/>
  <c r="LL29" i="1"/>
  <c r="LL40" i="1" s="1"/>
  <c r="LL35" i="2" s="1"/>
  <c r="OB29" i="1"/>
  <c r="OB40" i="1" s="1"/>
  <c r="OJ29" i="1"/>
  <c r="OR29" i="1"/>
  <c r="OZ29" i="1"/>
  <c r="PH29" i="1"/>
  <c r="PP29" i="1"/>
  <c r="PX29" i="1"/>
  <c r="PX40" i="1" s="1"/>
  <c r="QF29" i="1"/>
  <c r="QF40" i="1" s="1"/>
  <c r="QN29" i="1"/>
  <c r="QN40" i="1" s="1"/>
  <c r="QV29" i="1"/>
  <c r="QV40" i="1" s="1"/>
  <c r="RD29" i="1"/>
  <c r="RD40" i="1" s="1"/>
  <c r="RL29" i="1"/>
  <c r="RL40" i="1" s="1"/>
  <c r="RT29" i="1"/>
  <c r="RT40" i="1" s="1"/>
  <c r="SB29" i="1"/>
  <c r="SB40" i="1" s="1"/>
  <c r="SJ29" i="1"/>
  <c r="SJ40" i="1" s="1"/>
  <c r="SR29" i="1"/>
  <c r="SR40" i="1" s="1"/>
  <c r="SZ29" i="1"/>
  <c r="SZ40" i="1" s="1"/>
  <c r="TH29" i="1"/>
  <c r="TH40" i="1" s="1"/>
  <c r="TP29" i="1"/>
  <c r="TP40" i="1" s="1"/>
  <c r="TX29" i="1"/>
  <c r="TX40" i="1" s="1"/>
  <c r="UF29" i="1"/>
  <c r="UF40" i="1" s="1"/>
  <c r="UN29" i="1"/>
  <c r="UN40" i="1" s="1"/>
  <c r="UV29" i="1"/>
  <c r="UV40" i="1" s="1"/>
  <c r="VD29" i="1"/>
  <c r="VD40" i="1" s="1"/>
  <c r="VL29" i="1"/>
  <c r="VL40" i="1" s="1"/>
  <c r="VT29" i="1"/>
  <c r="VT40" i="1" s="1"/>
  <c r="WB29" i="1"/>
  <c r="WB40" i="1" s="1"/>
  <c r="WJ29" i="1"/>
  <c r="WJ40" i="1" s="1"/>
  <c r="WR29" i="1"/>
  <c r="WR40" i="1" s="1"/>
  <c r="WZ29" i="1"/>
  <c r="WZ40" i="1" s="1"/>
  <c r="XH29" i="1"/>
  <c r="XH40" i="1" s="1"/>
  <c r="XP29" i="1"/>
  <c r="XX29" i="1"/>
  <c r="YF29" i="1"/>
  <c r="YN29" i="1"/>
  <c r="YV29" i="1"/>
  <c r="ZD29" i="1"/>
  <c r="GU33" i="1"/>
  <c r="GY33" i="1"/>
  <c r="HC33" i="1"/>
  <c r="HG33" i="1"/>
  <c r="HK33" i="1"/>
  <c r="HO33" i="1"/>
  <c r="HS33" i="1"/>
  <c r="HW33" i="1"/>
  <c r="IA33" i="1"/>
  <c r="IE33" i="1"/>
  <c r="II33" i="1"/>
  <c r="IM33" i="1"/>
  <c r="IQ33" i="1"/>
  <c r="IU33" i="1"/>
  <c r="IY33" i="1"/>
  <c r="JC33" i="1"/>
  <c r="JG33" i="1"/>
  <c r="JK33" i="1"/>
  <c r="JO33" i="1"/>
  <c r="JS33" i="1"/>
  <c r="JW33" i="1"/>
  <c r="KA33" i="1"/>
  <c r="KE33" i="1"/>
  <c r="KI33" i="1"/>
  <c r="KM33" i="1"/>
  <c r="KQ33" i="1"/>
  <c r="KU33" i="1"/>
  <c r="KY33" i="1"/>
  <c r="LC33" i="1"/>
  <c r="LG33" i="1"/>
  <c r="LK33" i="1"/>
  <c r="NW33" i="1"/>
  <c r="OA33" i="1"/>
  <c r="OE33" i="1"/>
  <c r="OI33" i="1"/>
  <c r="OM33" i="1"/>
  <c r="OQ33" i="1"/>
  <c r="OU33" i="1"/>
  <c r="OY33" i="1"/>
  <c r="PC33" i="1"/>
  <c r="PG33" i="1"/>
  <c r="PK33" i="1"/>
  <c r="PO33" i="1"/>
  <c r="PS33" i="1"/>
  <c r="PW33" i="1"/>
  <c r="QA33" i="1"/>
  <c r="QE33" i="1"/>
  <c r="QI33" i="1"/>
  <c r="QM33" i="1"/>
  <c r="QQ33" i="1"/>
  <c r="QU33" i="1"/>
  <c r="QY33" i="1"/>
  <c r="RC33" i="1"/>
  <c r="RG33" i="1"/>
  <c r="RK33" i="1"/>
  <c r="RO33" i="1"/>
  <c r="RS33" i="1"/>
  <c r="RW33" i="1"/>
  <c r="SA33" i="1"/>
  <c r="SE33" i="1"/>
  <c r="SI33" i="1"/>
  <c r="SM33" i="1"/>
  <c r="SQ33" i="1"/>
  <c r="SU33" i="1"/>
  <c r="SY33" i="1"/>
  <c r="TC33" i="1"/>
  <c r="TG33" i="1"/>
  <c r="TK33" i="1"/>
  <c r="TO33" i="1"/>
  <c r="TS33" i="1"/>
  <c r="TW33" i="1"/>
  <c r="UA33" i="1"/>
  <c r="UE33" i="1"/>
  <c r="UI33" i="1"/>
  <c r="UM33" i="1"/>
  <c r="UQ33" i="1"/>
  <c r="UU33" i="1"/>
  <c r="UY33" i="1"/>
  <c r="VC33" i="1"/>
  <c r="VG33" i="1"/>
  <c r="VK33" i="1"/>
  <c r="VO33" i="1"/>
  <c r="VS33" i="1"/>
  <c r="VW33" i="1"/>
  <c r="WA33" i="1"/>
  <c r="WE33" i="1"/>
  <c r="WI33" i="1"/>
  <c r="WM33" i="1"/>
  <c r="WQ33" i="1"/>
  <c r="WU33" i="1"/>
  <c r="WY33" i="1"/>
  <c r="XC33" i="1"/>
  <c r="XG33" i="1"/>
  <c r="XK33" i="1"/>
  <c r="XO33" i="1"/>
  <c r="XS33" i="1"/>
  <c r="XW33" i="1"/>
  <c r="YA33" i="1"/>
  <c r="YE33" i="1"/>
  <c r="YI33" i="1"/>
  <c r="YM33" i="1"/>
  <c r="YQ33" i="1"/>
  <c r="YU33" i="1"/>
  <c r="YY33" i="1"/>
  <c r="ZC33" i="1"/>
  <c r="ZG33" i="1"/>
  <c r="GU29" i="1"/>
  <c r="GU40" i="1" s="1"/>
  <c r="GY29" i="1"/>
  <c r="GY40" i="1" s="1"/>
  <c r="HC29" i="1"/>
  <c r="HC40" i="1" s="1"/>
  <c r="HG29" i="1"/>
  <c r="HG40" i="1" s="1"/>
  <c r="HK29" i="1"/>
  <c r="HK40" i="1" s="1"/>
  <c r="HO29" i="1"/>
  <c r="HO40" i="1" s="1"/>
  <c r="HS29" i="1"/>
  <c r="HS40" i="1" s="1"/>
  <c r="HW29" i="1"/>
  <c r="HW40" i="1" s="1"/>
  <c r="IA29" i="1"/>
  <c r="IA40" i="1" s="1"/>
  <c r="IE29" i="1"/>
  <c r="IE40" i="1" s="1"/>
  <c r="II29" i="1"/>
  <c r="II40" i="1" s="1"/>
  <c r="IM29" i="1"/>
  <c r="IM40" i="1" s="1"/>
  <c r="IQ29" i="1"/>
  <c r="IQ40" i="1" s="1"/>
  <c r="IU29" i="1"/>
  <c r="IU40" i="1" s="1"/>
  <c r="IY29" i="1"/>
  <c r="IY40" i="1" s="1"/>
  <c r="JC29" i="1"/>
  <c r="JC40" i="1" s="1"/>
  <c r="JG29" i="1"/>
  <c r="JG40" i="1" s="1"/>
  <c r="JK29" i="1"/>
  <c r="JK40" i="1" s="1"/>
  <c r="JO29" i="1"/>
  <c r="JO40" i="1" s="1"/>
  <c r="JS29" i="1"/>
  <c r="JS40" i="1" s="1"/>
  <c r="JW29" i="1"/>
  <c r="JW40" i="1" s="1"/>
  <c r="KA29" i="1"/>
  <c r="KA40" i="1" s="1"/>
  <c r="KE29" i="1"/>
  <c r="KE40" i="1" s="1"/>
  <c r="KI29" i="1"/>
  <c r="KI40" i="1" s="1"/>
  <c r="KM29" i="1"/>
  <c r="KM40" i="1" s="1"/>
  <c r="KQ29" i="1"/>
  <c r="KQ40" i="1" s="1"/>
  <c r="KU29" i="1"/>
  <c r="KU40" i="1" s="1"/>
  <c r="KY29" i="1"/>
  <c r="KY40" i="1" s="1"/>
  <c r="LC29" i="1"/>
  <c r="LC40" i="1" s="1"/>
  <c r="LG29" i="1"/>
  <c r="LG40" i="1" s="1"/>
  <c r="LK29" i="1"/>
  <c r="LK40" i="1" s="1"/>
  <c r="NW29" i="1"/>
  <c r="NW40" i="1" s="1"/>
  <c r="OA29" i="1"/>
  <c r="OA40" i="1" s="1"/>
  <c r="OE29" i="1"/>
  <c r="OE40" i="1" s="1"/>
  <c r="OI29" i="1"/>
  <c r="OM29" i="1"/>
  <c r="OQ29" i="1"/>
  <c r="OU29" i="1"/>
  <c r="OY29" i="1"/>
  <c r="PC29" i="1"/>
  <c r="PG29" i="1"/>
  <c r="PK29" i="1"/>
  <c r="PO29" i="1"/>
  <c r="PS29" i="1"/>
  <c r="PS40" i="1" s="1"/>
  <c r="PW29" i="1"/>
  <c r="PW40" i="1" s="1"/>
  <c r="QA29" i="1"/>
  <c r="QA40" i="1" s="1"/>
  <c r="QE29" i="1"/>
  <c r="QE40" i="1" s="1"/>
  <c r="QI29" i="1"/>
  <c r="QI40" i="1" s="1"/>
  <c r="QM29" i="1"/>
  <c r="QM40" i="1" s="1"/>
  <c r="QQ29" i="1"/>
  <c r="QQ40" i="1" s="1"/>
  <c r="QU29" i="1"/>
  <c r="QU40" i="1" s="1"/>
  <c r="QY29" i="1"/>
  <c r="QY40" i="1" s="1"/>
  <c r="RC29" i="1"/>
  <c r="RC40" i="1" s="1"/>
  <c r="RG29" i="1"/>
  <c r="RG40" i="1" s="1"/>
  <c r="RK29" i="1"/>
  <c r="RK40" i="1" s="1"/>
  <c r="RO29" i="1"/>
  <c r="RO40" i="1" s="1"/>
  <c r="RS29" i="1"/>
  <c r="RS40" i="1" s="1"/>
  <c r="RW29" i="1"/>
  <c r="RW40" i="1" s="1"/>
  <c r="SA29" i="1"/>
  <c r="SA40" i="1" s="1"/>
  <c r="SE29" i="1"/>
  <c r="SE40" i="1" s="1"/>
  <c r="SI29" i="1"/>
  <c r="SI40" i="1" s="1"/>
  <c r="SM29" i="1"/>
  <c r="SM40" i="1" s="1"/>
  <c r="SQ29" i="1"/>
  <c r="SQ40" i="1" s="1"/>
  <c r="SU29" i="1"/>
  <c r="SU40" i="1" s="1"/>
  <c r="SY29" i="1"/>
  <c r="SY40" i="1" s="1"/>
  <c r="TC29" i="1"/>
  <c r="TC40" i="1" s="1"/>
  <c r="TG29" i="1"/>
  <c r="TG40" i="1" s="1"/>
  <c r="TK29" i="1"/>
  <c r="TK40" i="1" s="1"/>
  <c r="TO29" i="1"/>
  <c r="TO40" i="1" s="1"/>
  <c r="TS29" i="1"/>
  <c r="TS40" i="1" s="1"/>
  <c r="TW29" i="1"/>
  <c r="TW40" i="1" s="1"/>
  <c r="UA29" i="1"/>
  <c r="UA40" i="1" s="1"/>
  <c r="UE29" i="1"/>
  <c r="UE40" i="1" s="1"/>
  <c r="UI29" i="1"/>
  <c r="UI40" i="1" s="1"/>
  <c r="UM29" i="1"/>
  <c r="UM40" i="1" s="1"/>
  <c r="UQ29" i="1"/>
  <c r="UQ40" i="1" s="1"/>
  <c r="UU29" i="1"/>
  <c r="UU40" i="1" s="1"/>
  <c r="UY29" i="1"/>
  <c r="UY40" i="1" s="1"/>
  <c r="VC29" i="1"/>
  <c r="VC40" i="1" s="1"/>
  <c r="VG29" i="1"/>
  <c r="VG40" i="1" s="1"/>
  <c r="VK29" i="1"/>
  <c r="VK40" i="1" s="1"/>
  <c r="VO29" i="1"/>
  <c r="VO40" i="1" s="1"/>
  <c r="VS29" i="1"/>
  <c r="VS40" i="1" s="1"/>
  <c r="VW29" i="1"/>
  <c r="VW40" i="1" s="1"/>
  <c r="WA29" i="1"/>
  <c r="WA40" i="1" s="1"/>
  <c r="WE29" i="1"/>
  <c r="WE40" i="1" s="1"/>
  <c r="WI29" i="1"/>
  <c r="WI40" i="1" s="1"/>
  <c r="WM29" i="1"/>
  <c r="WM40" i="1" s="1"/>
  <c r="WQ29" i="1"/>
  <c r="WQ40" i="1" s="1"/>
  <c r="WU29" i="1"/>
  <c r="WU40" i="1" s="1"/>
  <c r="WY29" i="1"/>
  <c r="WY40" i="1" s="1"/>
  <c r="XC29" i="1"/>
  <c r="XC40" i="1" s="1"/>
  <c r="XG29" i="1"/>
  <c r="XG40" i="1" s="1"/>
  <c r="XK29" i="1"/>
  <c r="XK40" i="1" s="1"/>
  <c r="XO29" i="1"/>
  <c r="XS29" i="1"/>
  <c r="XW29" i="1"/>
  <c r="YA29" i="1"/>
  <c r="YE29" i="1"/>
  <c r="YI29" i="1"/>
  <c r="YM29" i="1"/>
  <c r="YQ29" i="1"/>
  <c r="YU29" i="1"/>
  <c r="YY29" i="1"/>
  <c r="ZC29" i="1"/>
  <c r="ZG29" i="1"/>
  <c r="GT33" i="1"/>
  <c r="GX33" i="1"/>
  <c r="HB33" i="1"/>
  <c r="HF33" i="1"/>
  <c r="HJ33" i="1"/>
  <c r="HN33" i="1"/>
  <c r="HR33" i="1"/>
  <c r="HV33" i="1"/>
  <c r="HZ33" i="1"/>
  <c r="ID33" i="1"/>
  <c r="IH33" i="1"/>
  <c r="IL33" i="1"/>
  <c r="IP33" i="1"/>
  <c r="IT33" i="1"/>
  <c r="IX33" i="1"/>
  <c r="JB33" i="1"/>
  <c r="JF33" i="1"/>
  <c r="JJ33" i="1"/>
  <c r="JN33" i="1"/>
  <c r="JR33" i="1"/>
  <c r="JV33" i="1"/>
  <c r="JZ33" i="1"/>
  <c r="KD33" i="1"/>
  <c r="KH33" i="1"/>
  <c r="KL33" i="1"/>
  <c r="KP33" i="1"/>
  <c r="KT33" i="1"/>
  <c r="KX33" i="1"/>
  <c r="LB33" i="1"/>
  <c r="LF33" i="1"/>
  <c r="LJ33" i="1"/>
  <c r="NV33" i="1"/>
  <c r="NZ33" i="1"/>
  <c r="OD33" i="1"/>
  <c r="OH33" i="1"/>
  <c r="OL33" i="1"/>
  <c r="OP33" i="1"/>
  <c r="OT33" i="1"/>
  <c r="OX33" i="1"/>
  <c r="PB33" i="1"/>
  <c r="PF33" i="1"/>
  <c r="PJ33" i="1"/>
  <c r="PN33" i="1"/>
  <c r="PR33" i="1"/>
  <c r="PV33" i="1"/>
  <c r="PZ33" i="1"/>
  <c r="QD33" i="1"/>
  <c r="QH33" i="1"/>
  <c r="QL33" i="1"/>
  <c r="QP33" i="1"/>
  <c r="QT33" i="1"/>
  <c r="QX33" i="1"/>
  <c r="RB33" i="1"/>
  <c r="RF33" i="1"/>
  <c r="RJ33" i="1"/>
  <c r="RN33" i="1"/>
  <c r="RR33" i="1"/>
  <c r="RV33" i="1"/>
  <c r="RZ33" i="1"/>
  <c r="SD33" i="1"/>
  <c r="SH33" i="1"/>
  <c r="SL33" i="1"/>
  <c r="SP33" i="1"/>
  <c r="ST33" i="1"/>
  <c r="SX33" i="1"/>
  <c r="TB33" i="1"/>
  <c r="TF33" i="1"/>
  <c r="TJ33" i="1"/>
  <c r="TN33" i="1"/>
  <c r="TR33" i="1"/>
  <c r="TV33" i="1"/>
  <c r="TZ33" i="1"/>
  <c r="UD33" i="1"/>
  <c r="UH33" i="1"/>
  <c r="UL33" i="1"/>
  <c r="UP33" i="1"/>
  <c r="UT33" i="1"/>
  <c r="UX33" i="1"/>
  <c r="VB33" i="1"/>
  <c r="VF33" i="1"/>
  <c r="VJ33" i="1"/>
  <c r="VN33" i="1"/>
  <c r="VR33" i="1"/>
  <c r="VV33" i="1"/>
  <c r="VZ33" i="1"/>
  <c r="WD33" i="1"/>
  <c r="WH33" i="1"/>
  <c r="WL33" i="1"/>
  <c r="WP33" i="1"/>
  <c r="WT33" i="1"/>
  <c r="WX33" i="1"/>
  <c r="XB33" i="1"/>
  <c r="XF33" i="1"/>
  <c r="XJ33" i="1"/>
  <c r="XN33" i="1"/>
  <c r="XR33" i="1"/>
  <c r="XV33" i="1"/>
  <c r="XZ33" i="1"/>
  <c r="YD33" i="1"/>
  <c r="YH33" i="1"/>
  <c r="YL33" i="1"/>
  <c r="YP33" i="1"/>
  <c r="YT33" i="1"/>
  <c r="YX33" i="1"/>
  <c r="ZB33" i="1"/>
  <c r="ZF33" i="1"/>
  <c r="GT29" i="1"/>
  <c r="GT40" i="1" s="1"/>
  <c r="GX29" i="1"/>
  <c r="GX40" i="1" s="1"/>
  <c r="HB29" i="1"/>
  <c r="HB40" i="1" s="1"/>
  <c r="HF29" i="1"/>
  <c r="HF40" i="1" s="1"/>
  <c r="HJ29" i="1"/>
  <c r="HJ40" i="1" s="1"/>
  <c r="HN29" i="1"/>
  <c r="HN40" i="1" s="1"/>
  <c r="HR29" i="1"/>
  <c r="HR40" i="1" s="1"/>
  <c r="HV29" i="1"/>
  <c r="HV40" i="1" s="1"/>
  <c r="HZ29" i="1"/>
  <c r="HZ40" i="1" s="1"/>
  <c r="ID29" i="1"/>
  <c r="ID40" i="1" s="1"/>
  <c r="IH29" i="1"/>
  <c r="IH40" i="1" s="1"/>
  <c r="IL29" i="1"/>
  <c r="IL40" i="1" s="1"/>
  <c r="IP29" i="1"/>
  <c r="IP40" i="1" s="1"/>
  <c r="IT29" i="1"/>
  <c r="IT40" i="1" s="1"/>
  <c r="IX29" i="1"/>
  <c r="IX40" i="1" s="1"/>
  <c r="JB29" i="1"/>
  <c r="JB40" i="1" s="1"/>
  <c r="JF29" i="1"/>
  <c r="JF40" i="1" s="1"/>
  <c r="JJ29" i="1"/>
  <c r="JJ40" i="1" s="1"/>
  <c r="JN29" i="1"/>
  <c r="JN40" i="1" s="1"/>
  <c r="JR29" i="1"/>
  <c r="JR40" i="1" s="1"/>
  <c r="JV29" i="1"/>
  <c r="JV40" i="1" s="1"/>
  <c r="JZ29" i="1"/>
  <c r="JZ40" i="1" s="1"/>
  <c r="KD29" i="1"/>
  <c r="KD40" i="1" s="1"/>
  <c r="KH29" i="1"/>
  <c r="KH40" i="1" s="1"/>
  <c r="KL29" i="1"/>
  <c r="KL40" i="1" s="1"/>
  <c r="KP29" i="1"/>
  <c r="KP40" i="1" s="1"/>
  <c r="KT29" i="1"/>
  <c r="KT40" i="1" s="1"/>
  <c r="KX29" i="1"/>
  <c r="KX40" i="1" s="1"/>
  <c r="LB29" i="1"/>
  <c r="LB40" i="1" s="1"/>
  <c r="LF29" i="1"/>
  <c r="LF40" i="1" s="1"/>
  <c r="LJ29" i="1"/>
  <c r="LJ40" i="1" s="1"/>
  <c r="NV29" i="1"/>
  <c r="NV40" i="1" s="1"/>
  <c r="NZ29" i="1"/>
  <c r="NZ40" i="1" s="1"/>
  <c r="OD29" i="1"/>
  <c r="OD40" i="1" s="1"/>
  <c r="OH29" i="1"/>
  <c r="OL29" i="1"/>
  <c r="OP29" i="1"/>
  <c r="OT29" i="1"/>
  <c r="OX29" i="1"/>
  <c r="PB29" i="1"/>
  <c r="PF29" i="1"/>
  <c r="PJ29" i="1"/>
  <c r="PN29" i="1"/>
  <c r="PR29" i="1"/>
  <c r="PR40" i="1" s="1"/>
  <c r="PV29" i="1"/>
  <c r="PV40" i="1" s="1"/>
  <c r="PZ29" i="1"/>
  <c r="PZ40" i="1" s="1"/>
  <c r="QD29" i="1"/>
  <c r="QD40" i="1" s="1"/>
  <c r="QH29" i="1"/>
  <c r="QH40" i="1" s="1"/>
  <c r="QL29" i="1"/>
  <c r="QL40" i="1" s="1"/>
  <c r="QP29" i="1"/>
  <c r="QP40" i="1" s="1"/>
  <c r="QT29" i="1"/>
  <c r="QT40" i="1" s="1"/>
  <c r="QX29" i="1"/>
  <c r="QX40" i="1" s="1"/>
  <c r="RB29" i="1"/>
  <c r="RB40" i="1" s="1"/>
  <c r="RF29" i="1"/>
  <c r="RF40" i="1" s="1"/>
  <c r="RJ29" i="1"/>
  <c r="RJ40" i="1" s="1"/>
  <c r="RN29" i="1"/>
  <c r="RN40" i="1" s="1"/>
  <c r="RR29" i="1"/>
  <c r="RR40" i="1" s="1"/>
  <c r="RV29" i="1"/>
  <c r="RV40" i="1" s="1"/>
  <c r="RZ29" i="1"/>
  <c r="RZ40" i="1" s="1"/>
  <c r="SD29" i="1"/>
  <c r="SD40" i="1" s="1"/>
  <c r="SH29" i="1"/>
  <c r="SH40" i="1" s="1"/>
  <c r="SL29" i="1"/>
  <c r="SL40" i="1" s="1"/>
  <c r="SP29" i="1"/>
  <c r="SP40" i="1" s="1"/>
  <c r="ST29" i="1"/>
  <c r="ST40" i="1" s="1"/>
  <c r="SX29" i="1"/>
  <c r="SX40" i="1" s="1"/>
  <c r="TB29" i="1"/>
  <c r="TB40" i="1" s="1"/>
  <c r="TF29" i="1"/>
  <c r="TF40" i="1" s="1"/>
  <c r="TJ29" i="1"/>
  <c r="TJ40" i="1" s="1"/>
  <c r="TN29" i="1"/>
  <c r="TN40" i="1" s="1"/>
  <c r="TR29" i="1"/>
  <c r="TR40" i="1" s="1"/>
  <c r="TV29" i="1"/>
  <c r="TV40" i="1" s="1"/>
  <c r="TZ29" i="1"/>
  <c r="TZ40" i="1" s="1"/>
  <c r="UD29" i="1"/>
  <c r="UD40" i="1" s="1"/>
  <c r="UH29" i="1"/>
  <c r="UH40" i="1" s="1"/>
  <c r="UL29" i="1"/>
  <c r="UL40" i="1" s="1"/>
  <c r="UP29" i="1"/>
  <c r="UP40" i="1" s="1"/>
  <c r="UT29" i="1"/>
  <c r="UT40" i="1" s="1"/>
  <c r="UX29" i="1"/>
  <c r="UX40" i="1" s="1"/>
  <c r="VB29" i="1"/>
  <c r="VB40" i="1" s="1"/>
  <c r="VF29" i="1"/>
  <c r="VF40" i="1" s="1"/>
  <c r="VJ29" i="1"/>
  <c r="VJ40" i="1" s="1"/>
  <c r="VN29" i="1"/>
  <c r="VN40" i="1" s="1"/>
  <c r="VR29" i="1"/>
  <c r="VR40" i="1" s="1"/>
  <c r="VV29" i="1"/>
  <c r="VV40" i="1" s="1"/>
  <c r="VZ29" i="1"/>
  <c r="VZ40" i="1" s="1"/>
  <c r="WD29" i="1"/>
  <c r="WD40" i="1" s="1"/>
  <c r="WH29" i="1"/>
  <c r="WH40" i="1" s="1"/>
  <c r="WL29" i="1"/>
  <c r="WL40" i="1" s="1"/>
  <c r="WP29" i="1"/>
  <c r="WP40" i="1" s="1"/>
  <c r="WT29" i="1"/>
  <c r="WT40" i="1" s="1"/>
  <c r="WX29" i="1"/>
  <c r="WX40" i="1" s="1"/>
  <c r="XB29" i="1"/>
  <c r="XB40" i="1" s="1"/>
  <c r="XF29" i="1"/>
  <c r="XF40" i="1" s="1"/>
  <c r="XJ29" i="1"/>
  <c r="XJ40" i="1" s="1"/>
  <c r="XN29" i="1"/>
  <c r="XR29" i="1"/>
  <c r="XV29" i="1"/>
  <c r="XZ29" i="1"/>
  <c r="YD29" i="1"/>
  <c r="YH29" i="1"/>
  <c r="YL29" i="1"/>
  <c r="YP29" i="1"/>
  <c r="YT29" i="1"/>
  <c r="YX29" i="1"/>
  <c r="ZB29" i="1"/>
  <c r="ZF29" i="1"/>
  <c r="I28" i="6"/>
  <c r="E28" i="6"/>
  <c r="D28" i="6"/>
  <c r="C28" i="6"/>
  <c r="I27" i="6"/>
  <c r="E27" i="6"/>
  <c r="D27" i="6"/>
  <c r="C27" i="6"/>
  <c r="I26" i="6"/>
  <c r="E26" i="6"/>
  <c r="D26" i="6"/>
  <c r="C26" i="6"/>
  <c r="I25" i="6"/>
  <c r="E25" i="6"/>
  <c r="D25" i="6"/>
  <c r="C25" i="6"/>
  <c r="I24" i="6"/>
  <c r="E24" i="6"/>
  <c r="D24" i="6"/>
  <c r="C24" i="6"/>
  <c r="I23" i="6"/>
  <c r="E23" i="6"/>
  <c r="D23" i="6"/>
  <c r="C23" i="6"/>
  <c r="I22" i="6"/>
  <c r="E22" i="6"/>
  <c r="D22" i="6"/>
  <c r="C22" i="6"/>
  <c r="I21" i="6"/>
  <c r="E21" i="6"/>
  <c r="D21" i="6"/>
  <c r="C21" i="6"/>
  <c r="I20" i="6"/>
  <c r="E20" i="6"/>
  <c r="D20" i="6"/>
  <c r="C20" i="6"/>
  <c r="I19" i="6"/>
  <c r="E19" i="6"/>
  <c r="D19" i="6"/>
  <c r="C19" i="6"/>
  <c r="I18" i="6"/>
  <c r="E18" i="6"/>
  <c r="D18" i="6"/>
  <c r="C18" i="6"/>
  <c r="I17" i="6"/>
  <c r="E17" i="6"/>
  <c r="D17" i="6"/>
  <c r="C17" i="6"/>
  <c r="I16" i="6"/>
  <c r="E16" i="6"/>
  <c r="D16" i="6"/>
  <c r="C16" i="6"/>
  <c r="I15" i="6"/>
  <c r="E15" i="6"/>
  <c r="D15" i="6"/>
  <c r="C15" i="6"/>
  <c r="XM40" i="1" l="1"/>
  <c r="XM35" i="2" s="1"/>
  <c r="XL35" i="2"/>
  <c r="LK35" i="2"/>
  <c r="LJ35" i="2" s="1"/>
  <c r="LI35" i="2" s="1"/>
  <c r="LH35" i="2" s="1"/>
  <c r="LG35" i="2" s="1"/>
  <c r="LF35" i="2" s="1"/>
  <c r="LE35" i="2" s="1"/>
  <c r="XK35" i="2"/>
  <c r="XJ35" i="2" s="1"/>
  <c r="XI35" i="2" s="1"/>
  <c r="LD35" i="2"/>
  <c r="LC35" i="2" s="1"/>
  <c r="LB35" i="2" s="1"/>
  <c r="LA35" i="2" s="1"/>
  <c r="KZ35" i="2" s="1"/>
  <c r="KY35" i="2" s="1"/>
  <c r="KX35" i="2" s="1"/>
  <c r="KW35" i="2" s="1"/>
  <c r="KV35" i="2" s="1"/>
  <c r="KU35" i="2" s="1"/>
  <c r="KT35" i="2" s="1"/>
  <c r="KS35" i="2" s="1"/>
  <c r="KR35" i="2" s="1"/>
  <c r="KQ35" i="2" s="1"/>
  <c r="KP35" i="2" s="1"/>
  <c r="KO35" i="2" s="1"/>
  <c r="KN35" i="2" s="1"/>
  <c r="KM35" i="2" s="1"/>
  <c r="KL35" i="2" s="1"/>
  <c r="KK35" i="2" s="1"/>
  <c r="KJ35" i="2" s="1"/>
  <c r="KI35" i="2" s="1"/>
  <c r="KH35" i="2" s="1"/>
  <c r="KG35" i="2" s="1"/>
  <c r="KF35" i="2" s="1"/>
  <c r="KE35" i="2" s="1"/>
  <c r="KD35" i="2" s="1"/>
  <c r="KC35" i="2" s="1"/>
  <c r="KB35" i="2" s="1"/>
  <c r="KA35" i="2" s="1"/>
  <c r="JZ35" i="2" s="1"/>
  <c r="JY35" i="2" s="1"/>
  <c r="JX35" i="2" s="1"/>
  <c r="JW35" i="2" s="1"/>
  <c r="JV35" i="2" s="1"/>
  <c r="JU35" i="2" s="1"/>
  <c r="JT35" i="2" s="1"/>
  <c r="JS35" i="2" s="1"/>
  <c r="JR35" i="2" s="1"/>
  <c r="JQ35" i="2" s="1"/>
  <c r="JP35" i="2" s="1"/>
  <c r="XH35" i="2"/>
  <c r="XG35" i="2" s="1"/>
  <c r="XF35" i="2" s="1"/>
  <c r="XE35" i="2" s="1"/>
  <c r="XD35" i="2" s="1"/>
  <c r="XC35" i="2" s="1"/>
  <c r="XB35" i="2" s="1"/>
  <c r="XA35" i="2" s="1"/>
  <c r="WZ35" i="2" s="1"/>
  <c r="WY35" i="2" s="1"/>
  <c r="WX35" i="2" s="1"/>
  <c r="WW35" i="2" s="1"/>
  <c r="WV35" i="2" s="1"/>
  <c r="WU35" i="2" s="1"/>
  <c r="WT35" i="2" s="1"/>
  <c r="WS35" i="2" s="1"/>
  <c r="WR35" i="2" s="1"/>
  <c r="WQ35" i="2" s="1"/>
  <c r="WP35" i="2" s="1"/>
  <c r="WO35" i="2" s="1"/>
  <c r="WN35" i="2" s="1"/>
  <c r="WM35" i="2" s="1"/>
  <c r="WL35" i="2" s="1"/>
  <c r="WK35" i="2" s="1"/>
  <c r="WJ35" i="2" s="1"/>
  <c r="WI35" i="2" s="1"/>
  <c r="WH35" i="2" s="1"/>
  <c r="WG35" i="2" s="1"/>
  <c r="WF35" i="2" s="1"/>
  <c r="WE35" i="2" s="1"/>
  <c r="WD35" i="2" s="1"/>
  <c r="WC35" i="2" s="1"/>
  <c r="WB35" i="2" s="1"/>
  <c r="WA35" i="2" s="1"/>
  <c r="VZ35" i="2" s="1"/>
  <c r="VY35" i="2" s="1"/>
  <c r="VX35" i="2" s="1"/>
  <c r="VW35" i="2" s="1"/>
  <c r="VV35" i="2" s="1"/>
  <c r="VU35" i="2" s="1"/>
  <c r="VT35" i="2" s="1"/>
  <c r="VS35" i="2" s="1"/>
  <c r="VR35" i="2" s="1"/>
  <c r="VQ35" i="2" s="1"/>
  <c r="VP35" i="2" s="1"/>
  <c r="VO35" i="2" s="1"/>
  <c r="VN35" i="2" s="1"/>
  <c r="VM35" i="2" s="1"/>
  <c r="VL35" i="2" s="1"/>
  <c r="VK35" i="2" s="1"/>
  <c r="VJ35" i="2" s="1"/>
  <c r="VI35" i="2" s="1"/>
  <c r="VH35" i="2" s="1"/>
  <c r="VG35" i="2" s="1"/>
  <c r="VF35" i="2" s="1"/>
  <c r="VE35" i="2" s="1"/>
  <c r="VD35" i="2" s="1"/>
  <c r="VC35" i="2" s="1"/>
  <c r="VB35" i="2" s="1"/>
  <c r="VA35" i="2" s="1"/>
  <c r="UZ35" i="2" s="1"/>
  <c r="UY35" i="2" s="1"/>
  <c r="UX35" i="2" s="1"/>
  <c r="UW35" i="2" s="1"/>
  <c r="UV35" i="2" s="1"/>
  <c r="UU35" i="2" s="1"/>
  <c r="UT35" i="2" s="1"/>
  <c r="US35" i="2" s="1"/>
  <c r="UR35" i="2" s="1"/>
  <c r="UQ35" i="2" s="1"/>
  <c r="UP35" i="2" s="1"/>
  <c r="UO35" i="2" s="1"/>
  <c r="UN35" i="2" s="1"/>
  <c r="UM35" i="2" s="1"/>
  <c r="UL35" i="2" s="1"/>
  <c r="UK35" i="2" s="1"/>
  <c r="UJ35" i="2" s="1"/>
  <c r="UI35" i="2" s="1"/>
  <c r="UH35" i="2" s="1"/>
  <c r="UG35" i="2" s="1"/>
  <c r="UF35" i="2" s="1"/>
  <c r="UE35" i="2" s="1"/>
  <c r="UD35" i="2" s="1"/>
  <c r="UC35" i="2" s="1"/>
  <c r="UB35" i="2" s="1"/>
  <c r="UA35" i="2" s="1"/>
  <c r="TZ35" i="2" s="1"/>
  <c r="TY35" i="2" s="1"/>
  <c r="TX35" i="2" s="1"/>
  <c r="TW35" i="2" s="1"/>
  <c r="TV35" i="2" s="1"/>
  <c r="TU35" i="2" s="1"/>
  <c r="TT35" i="2" s="1"/>
  <c r="TS35" i="2" s="1"/>
  <c r="TR35" i="2" s="1"/>
  <c r="TQ35" i="2" s="1"/>
  <c r="TP35" i="2" s="1"/>
  <c r="TO35" i="2" s="1"/>
  <c r="TN35" i="2" s="1"/>
  <c r="TM35" i="2" s="1"/>
  <c r="TL35" i="2" s="1"/>
  <c r="TK35" i="2" s="1"/>
  <c r="TJ35" i="2" s="1"/>
  <c r="TI35" i="2" s="1"/>
  <c r="TH35" i="2" s="1"/>
  <c r="TG35" i="2" s="1"/>
  <c r="TF35" i="2" s="1"/>
  <c r="TE35" i="2" s="1"/>
  <c r="TD35" i="2" s="1"/>
  <c r="TC35" i="2" s="1"/>
  <c r="TB35" i="2" s="1"/>
  <c r="TA35" i="2" s="1"/>
  <c r="SZ35" i="2" s="1"/>
  <c r="SY35" i="2" s="1"/>
  <c r="SX35" i="2" s="1"/>
  <c r="SW35" i="2" s="1"/>
  <c r="SV35" i="2" s="1"/>
  <c r="SU35" i="2" s="1"/>
  <c r="ST35" i="2" s="1"/>
  <c r="SS35" i="2" s="1"/>
  <c r="SR35" i="2" s="1"/>
  <c r="SQ35" i="2" s="1"/>
  <c r="SP35" i="2" s="1"/>
  <c r="SO35" i="2" s="1"/>
  <c r="SN35" i="2" s="1"/>
  <c r="SM35" i="2" s="1"/>
  <c r="SL35" i="2" s="1"/>
  <c r="SK35" i="2" s="1"/>
  <c r="SJ35" i="2" s="1"/>
  <c r="SI35" i="2" s="1"/>
  <c r="SH35" i="2" s="1"/>
  <c r="SG35" i="2" s="1"/>
  <c r="SF35" i="2" s="1"/>
  <c r="SE35" i="2" s="1"/>
  <c r="SD35" i="2" s="1"/>
  <c r="SC35" i="2" s="1"/>
  <c r="SB35" i="2" s="1"/>
  <c r="SA35" i="2" s="1"/>
  <c r="RZ35" i="2" s="1"/>
  <c r="RY35" i="2" s="1"/>
  <c r="RX35" i="2" s="1"/>
  <c r="RW35" i="2" s="1"/>
  <c r="RV35" i="2" s="1"/>
  <c r="RU35" i="2" s="1"/>
  <c r="RT35" i="2" s="1"/>
  <c r="RS35" i="2" s="1"/>
  <c r="RR35" i="2" s="1"/>
  <c r="RQ35" i="2" s="1"/>
  <c r="RP35" i="2" s="1"/>
  <c r="RO35" i="2" s="1"/>
  <c r="RN35" i="2" s="1"/>
  <c r="RM35" i="2" s="1"/>
  <c r="RL35" i="2" s="1"/>
  <c r="RK35" i="2" s="1"/>
  <c r="RJ35" i="2" s="1"/>
  <c r="RI35" i="2" s="1"/>
  <c r="RH35" i="2" s="1"/>
  <c r="RG35" i="2" s="1"/>
  <c r="RF35" i="2" s="1"/>
  <c r="RE35" i="2" s="1"/>
  <c r="RD35" i="2" s="1"/>
  <c r="RC35" i="2" s="1"/>
  <c r="RB35" i="2" s="1"/>
  <c r="RA35" i="2" s="1"/>
  <c r="QZ35" i="2" s="1"/>
  <c r="QY35" i="2" s="1"/>
  <c r="QX35" i="2" s="1"/>
  <c r="QW35" i="2" s="1"/>
  <c r="QV35" i="2" s="1"/>
  <c r="QU35" i="2" s="1"/>
  <c r="QT35" i="2" s="1"/>
  <c r="QS35" i="2" s="1"/>
  <c r="QR35" i="2" s="1"/>
  <c r="QQ35" i="2" s="1"/>
  <c r="QP35" i="2" s="1"/>
  <c r="QO35" i="2" s="1"/>
  <c r="QN35" i="2" s="1"/>
  <c r="QM35" i="2" s="1"/>
  <c r="QL35" i="2" s="1"/>
  <c r="QK35" i="2" s="1"/>
  <c r="QJ35" i="2" s="1"/>
  <c r="QI35" i="2" s="1"/>
  <c r="QH35" i="2" s="1"/>
  <c r="QG35" i="2" s="1"/>
  <c r="QF35" i="2" s="1"/>
  <c r="QE35" i="2" s="1"/>
  <c r="QD35" i="2" s="1"/>
  <c r="QC35" i="2" s="1"/>
  <c r="QB35" i="2" s="1"/>
  <c r="QA35" i="2" s="1"/>
  <c r="PZ35" i="2" s="1"/>
  <c r="PY35" i="2" s="1"/>
  <c r="PX35" i="2" s="1"/>
  <c r="PW35" i="2" s="1"/>
  <c r="PV35" i="2" s="1"/>
  <c r="PU35" i="2" s="1"/>
  <c r="PT35" i="2" s="1"/>
  <c r="PS35" i="2" s="1"/>
  <c r="PR35" i="2" s="1"/>
  <c r="PQ35" i="2" s="1"/>
  <c r="PP35" i="2" s="1"/>
  <c r="PO35" i="2" s="1"/>
  <c r="PN35" i="2" s="1"/>
  <c r="PM35" i="2" s="1"/>
  <c r="PL35" i="2" s="1"/>
  <c r="PK35" i="2" s="1"/>
  <c r="PJ35" i="2" s="1"/>
  <c r="PI35" i="2" s="1"/>
  <c r="PH35" i="2" s="1"/>
  <c r="PG35" i="2" s="1"/>
  <c r="PF35" i="2" s="1"/>
  <c r="PE35" i="2" s="1"/>
  <c r="PD35" i="2" s="1"/>
  <c r="PC35" i="2" s="1"/>
  <c r="PB35" i="2" s="1"/>
  <c r="PA35" i="2" s="1"/>
  <c r="OZ35" i="2" s="1"/>
  <c r="OY35" i="2" s="1"/>
  <c r="OX35" i="2" s="1"/>
  <c r="OW35" i="2" s="1"/>
  <c r="OV35" i="2" s="1"/>
  <c r="OU35" i="2" s="1"/>
  <c r="OT35" i="2" s="1"/>
  <c r="OS35" i="2" s="1"/>
  <c r="OR35" i="2" s="1"/>
  <c r="OQ35" i="2" s="1"/>
  <c r="OP35" i="2" s="1"/>
  <c r="OO35" i="2" s="1"/>
  <c r="ON35" i="2" s="1"/>
  <c r="OM35" i="2" s="1"/>
  <c r="OL35" i="2" s="1"/>
  <c r="OK35" i="2" s="1"/>
  <c r="OJ35" i="2" s="1"/>
  <c r="OI35" i="2" s="1"/>
  <c r="OH35" i="2" s="1"/>
  <c r="OG35" i="2" s="1"/>
  <c r="OF35" i="2" s="1"/>
  <c r="OE35" i="2" s="1"/>
  <c r="OD35" i="2" s="1"/>
  <c r="OC35" i="2" s="1"/>
  <c r="OB35" i="2" s="1"/>
  <c r="OA35" i="2" s="1"/>
  <c r="NZ35" i="2" s="1"/>
  <c r="NY35" i="2" s="1"/>
  <c r="NX35" i="2" s="1"/>
  <c r="NW35" i="2" s="1"/>
  <c r="NV35" i="2" s="1"/>
  <c r="I14" i="6"/>
  <c r="E14" i="6"/>
  <c r="D14" i="6"/>
  <c r="C14" i="6"/>
  <c r="I13" i="6"/>
  <c r="E13" i="6"/>
  <c r="D13" i="6"/>
  <c r="C13" i="6"/>
  <c r="I12" i="6"/>
  <c r="E12" i="6"/>
  <c r="D12" i="6"/>
  <c r="C12" i="6"/>
  <c r="I11" i="6"/>
  <c r="E11" i="6"/>
  <c r="D11" i="6"/>
  <c r="C11" i="6"/>
  <c r="I10" i="6"/>
  <c r="E10" i="6"/>
  <c r="D10" i="6"/>
  <c r="G13" i="6" l="1"/>
  <c r="JE35" i="2"/>
  <c r="JD35" i="2" s="1"/>
  <c r="C10" i="6"/>
  <c r="I9" i="6"/>
  <c r="G28" i="6" l="1"/>
  <c r="IS35" i="2"/>
  <c r="IR35" i="2" s="1"/>
  <c r="G27" i="6" l="1"/>
  <c r="IG35" i="2"/>
  <c r="IF35" i="2" s="1"/>
  <c r="E9" i="6"/>
  <c r="D9" i="6"/>
  <c r="C9" i="6"/>
  <c r="G26" i="6" l="1"/>
  <c r="HU35" i="2"/>
  <c r="HT35" i="2" s="1"/>
  <c r="HI35" i="2" l="1"/>
  <c r="G25" i="6"/>
  <c r="GW35" i="2" l="1"/>
  <c r="G24" i="6"/>
  <c r="GK35" i="2" l="1"/>
  <c r="G23" i="6"/>
  <c r="FY35" i="2" l="1"/>
  <c r="G22" i="6"/>
  <c r="G21" i="6" l="1"/>
  <c r="FM35" i="2"/>
  <c r="G20" i="6" l="1"/>
  <c r="FA35" i="2"/>
  <c r="G19" i="6" l="1"/>
  <c r="EO35" i="2"/>
  <c r="G18" i="6" l="1"/>
  <c r="EC35" i="2"/>
  <c r="G17" i="6" l="1"/>
  <c r="DQ35" i="2"/>
  <c r="G16" i="6" l="1"/>
  <c r="DE35" i="2"/>
  <c r="G15" i="6" l="1"/>
  <c r="CS35" i="2"/>
  <c r="G14" i="6" l="1"/>
  <c r="CG35" i="2"/>
  <c r="G12" i="6" l="1"/>
  <c r="G11" i="6" l="1"/>
  <c r="AW35" i="2"/>
  <c r="AV35" i="2" s="1"/>
  <c r="AU35" i="2" s="1"/>
  <c r="AT35" i="2" s="1"/>
  <c r="AS35" i="2" s="1"/>
  <c r="AR35" i="2" s="1"/>
  <c r="AQ35" i="2" s="1"/>
  <c r="AP35" i="2" s="1"/>
  <c r="AO35" i="2" s="1"/>
  <c r="AN35" i="2" s="1"/>
  <c r="AM35" i="2" s="1"/>
  <c r="AL35" i="2" s="1"/>
  <c r="G10" i="6" l="1"/>
  <c r="G9" i="6"/>
  <c r="AX35" i="2" l="1"/>
  <c r="AY35" i="2"/>
  <c r="AZ35" i="2"/>
  <c r="BB35" i="2"/>
  <c r="BA35" i="2"/>
  <c r="BD35" i="2"/>
  <c r="BE35" i="2"/>
  <c r="BJ35" i="2"/>
  <c r="BK35" i="2"/>
  <c r="BL35" i="2"/>
  <c r="BN35" i="2"/>
  <c r="BO35" i="2"/>
  <c r="BP35" i="2"/>
  <c r="BQ35" i="2"/>
  <c r="BV35" i="2"/>
  <c r="BW35" i="2"/>
  <c r="BX35" i="2"/>
  <c r="BY35" i="2"/>
  <c r="BZ35" i="2"/>
  <c r="CA35" i="2"/>
  <c r="CB35" i="2"/>
  <c r="CC35" i="2"/>
  <c r="CD35" i="2"/>
  <c r="CE35" i="2"/>
  <c r="CF35" i="2"/>
  <c r="CH35" i="2"/>
  <c r="CI35" i="2"/>
  <c r="CJ35" i="2"/>
  <c r="CK35" i="2"/>
  <c r="CL35" i="2"/>
  <c r="CM35" i="2"/>
  <c r="CN35" i="2"/>
  <c r="CO35" i="2"/>
  <c r="CP35" i="2"/>
  <c r="CQ35" i="2"/>
  <c r="CR35" i="2"/>
  <c r="CT35" i="2"/>
  <c r="CU35" i="2"/>
  <c r="CV35" i="2"/>
  <c r="CW35" i="2"/>
  <c r="CX35" i="2"/>
  <c r="CY35" i="2"/>
  <c r="CZ35" i="2"/>
  <c r="DA35" i="2"/>
  <c r="DB35" i="2"/>
  <c r="DC35" i="2"/>
  <c r="DD35" i="2"/>
  <c r="DF35" i="2"/>
  <c r="DG35" i="2"/>
  <c r="DH35" i="2"/>
  <c r="DI35" i="2"/>
  <c r="DJ35" i="2"/>
  <c r="DK35" i="2"/>
  <c r="DL35" i="2"/>
  <c r="DM35" i="2"/>
  <c r="DN35" i="2"/>
  <c r="DO35" i="2"/>
  <c r="DP35" i="2"/>
  <c r="DR35" i="2"/>
  <c r="DS35" i="2"/>
  <c r="DT35" i="2"/>
  <c r="DU35" i="2"/>
  <c r="DV35" i="2"/>
  <c r="DW35" i="2"/>
  <c r="DX35" i="2"/>
  <c r="DY35" i="2"/>
  <c r="DZ35" i="2"/>
  <c r="EA35" i="2"/>
  <c r="EB35" i="2"/>
  <c r="ED35" i="2"/>
  <c r="EE35" i="2"/>
  <c r="EF35" i="2"/>
  <c r="EG35" i="2"/>
  <c r="EH35" i="2"/>
  <c r="EI35" i="2"/>
  <c r="EJ35" i="2"/>
  <c r="EK35" i="2"/>
  <c r="EL35" i="2"/>
  <c r="EM35" i="2"/>
  <c r="EN35" i="2"/>
  <c r="EP35" i="2"/>
  <c r="EQ35" i="2"/>
  <c r="ER35" i="2"/>
  <c r="ES35" i="2"/>
  <c r="ET35" i="2"/>
  <c r="EU35" i="2"/>
  <c r="EV35" i="2"/>
  <c r="EW35" i="2"/>
  <c r="EX35" i="2"/>
  <c r="EY35" i="2"/>
  <c r="EZ35" i="2"/>
  <c r="FB35" i="2"/>
  <c r="FC35" i="2"/>
  <c r="FD35" i="2"/>
  <c r="FE35" i="2"/>
  <c r="FF35" i="2"/>
  <c r="FG35" i="2"/>
  <c r="FH35" i="2"/>
  <c r="FI35" i="2"/>
  <c r="FJ35" i="2"/>
  <c r="FK35" i="2"/>
  <c r="FL35" i="2"/>
  <c r="FN35" i="2"/>
  <c r="FO35" i="2"/>
  <c r="FP35" i="2"/>
  <c r="FQ35" i="2"/>
  <c r="FR35" i="2"/>
  <c r="FS35" i="2"/>
  <c r="FT35" i="2"/>
  <c r="FU35" i="2"/>
  <c r="FV35" i="2"/>
  <c r="FW35" i="2"/>
  <c r="FX35" i="2"/>
  <c r="FZ35" i="2"/>
  <c r="GA35" i="2"/>
  <c r="GB35" i="2"/>
  <c r="GC35" i="2"/>
  <c r="GD35" i="2"/>
  <c r="GE35" i="2"/>
  <c r="GF35" i="2"/>
  <c r="GG35" i="2"/>
  <c r="GH35" i="2"/>
  <c r="GI35" i="2"/>
  <c r="GJ35" i="2"/>
  <c r="GL35" i="2"/>
  <c r="GM35" i="2"/>
  <c r="GN35" i="2"/>
  <c r="GO35" i="2"/>
  <c r="GP35" i="2"/>
  <c r="GQ35" i="2"/>
  <c r="GR35" i="2"/>
  <c r="GS35" i="2"/>
  <c r="GT35" i="2"/>
  <c r="GU35" i="2"/>
  <c r="GV35" i="2"/>
  <c r="GX35" i="2"/>
  <c r="GY35" i="2"/>
  <c r="GZ35" i="2"/>
  <c r="HA35" i="2"/>
  <c r="HB35" i="2"/>
  <c r="HC35" i="2"/>
  <c r="HD35" i="2"/>
  <c r="HE35" i="2"/>
  <c r="HF35" i="2"/>
  <c r="HG35" i="2"/>
  <c r="HH35" i="2"/>
  <c r="HJ35" i="2"/>
  <c r="HK35" i="2"/>
  <c r="HL35" i="2"/>
  <c r="HM35" i="2"/>
  <c r="HN35" i="2"/>
  <c r="HO35" i="2"/>
  <c r="HP35" i="2"/>
  <c r="HQ35" i="2"/>
  <c r="HR35" i="2"/>
  <c r="HS35" i="2"/>
  <c r="HV35" i="2"/>
  <c r="HW35" i="2"/>
  <c r="HX35" i="2"/>
  <c r="HY35" i="2"/>
  <c r="HZ35" i="2"/>
  <c r="IA35" i="2"/>
  <c r="IB35" i="2"/>
  <c r="IC35" i="2"/>
  <c r="ID35" i="2"/>
  <c r="IE35" i="2"/>
  <c r="IH35" i="2"/>
  <c r="II35" i="2"/>
  <c r="IJ35" i="2"/>
  <c r="IK35" i="2"/>
  <c r="IL35" i="2"/>
  <c r="IM35" i="2"/>
  <c r="IN35" i="2"/>
  <c r="IO35" i="2"/>
  <c r="IP35" i="2"/>
  <c r="IQ35" i="2"/>
  <c r="IT35" i="2"/>
  <c r="IU35" i="2"/>
  <c r="IV35" i="2"/>
  <c r="IW35" i="2"/>
  <c r="IX35" i="2"/>
  <c r="IY35" i="2"/>
  <c r="IZ35" i="2"/>
  <c r="JA35" i="2"/>
  <c r="JB35" i="2"/>
  <c r="JC35" i="2"/>
  <c r="JF35" i="2"/>
  <c r="JG35" i="2"/>
  <c r="JH35" i="2"/>
  <c r="JI35" i="2"/>
  <c r="JJ35" i="2"/>
  <c r="JK35" i="2"/>
  <c r="JL35" i="2"/>
  <c r="JM35" i="2"/>
  <c r="JN35" i="2"/>
  <c r="JO35" i="2"/>
  <c r="MV38" i="1"/>
  <c r="MW38" i="1"/>
  <c r="H28" i="6" l="1"/>
  <c r="J28" i="6" s="1"/>
  <c r="K28" i="6" s="1"/>
  <c r="H22" i="6"/>
  <c r="J22" i="6" s="1"/>
  <c r="K22" i="6" s="1"/>
  <c r="H14" i="6"/>
  <c r="F14" i="6" s="1"/>
  <c r="H20" i="6"/>
  <c r="F20" i="6" s="1"/>
  <c r="H12" i="6"/>
  <c r="F12" i="6" s="1"/>
  <c r="H18" i="6"/>
  <c r="F18" i="6" s="1"/>
  <c r="H24" i="6"/>
  <c r="J24" i="6" s="1"/>
  <c r="K24" i="6" s="1"/>
  <c r="H16" i="6"/>
  <c r="J16" i="6" s="1"/>
  <c r="K16" i="6" s="1"/>
  <c r="H23" i="6"/>
  <c r="H15" i="6"/>
  <c r="H21" i="6"/>
  <c r="H13" i="6"/>
  <c r="H25" i="6"/>
  <c r="H19" i="6"/>
  <c r="H27" i="6"/>
  <c r="H26" i="6"/>
  <c r="H17" i="6"/>
  <c r="BC35" i="2" l="1"/>
  <c r="J14" i="6"/>
  <c r="K14" i="6" s="1"/>
  <c r="F22" i="6"/>
  <c r="J18" i="6"/>
  <c r="K18" i="6" s="1"/>
  <c r="F28" i="6"/>
  <c r="J20" i="6"/>
  <c r="K20" i="6" s="1"/>
  <c r="J12" i="6"/>
  <c r="K12" i="6" s="1"/>
  <c r="F16" i="6"/>
  <c r="F24" i="6"/>
  <c r="F26" i="6"/>
  <c r="J26" i="6"/>
  <c r="K26" i="6" s="1"/>
  <c r="F17" i="6"/>
  <c r="J17" i="6"/>
  <c r="K17" i="6" s="1"/>
  <c r="F21" i="6"/>
  <c r="J21" i="6"/>
  <c r="K21" i="6" s="1"/>
  <c r="J15" i="6"/>
  <c r="K15" i="6" s="1"/>
  <c r="F15" i="6"/>
  <c r="F13" i="6"/>
  <c r="J13" i="6"/>
  <c r="K13" i="6" s="1"/>
  <c r="F25" i="6"/>
  <c r="J25" i="6"/>
  <c r="K25" i="6" s="1"/>
  <c r="J27" i="6"/>
  <c r="K27" i="6" s="1"/>
  <c r="F27" i="6"/>
  <c r="J19" i="6"/>
  <c r="K19" i="6" s="1"/>
  <c r="F19" i="6"/>
  <c r="J23" i="6"/>
  <c r="K23" i="6" s="1"/>
  <c r="F23" i="6"/>
  <c r="BF35" i="2" l="1"/>
  <c r="BG35" i="2" l="1"/>
  <c r="BH35" i="2" l="1"/>
  <c r="BI35" i="2" l="1"/>
  <c r="BM35" i="2" l="1"/>
  <c r="BR35" i="2" l="1"/>
  <c r="BS35" i="2" l="1"/>
  <c r="BT35" i="2" l="1"/>
  <c r="H10" i="6" l="1"/>
  <c r="BU35" i="2"/>
  <c r="JR37" i="1"/>
  <c r="JS37" i="1" s="1"/>
  <c r="JT37" i="1" s="1"/>
  <c r="JU37" i="1" s="1"/>
  <c r="JV37" i="1" s="1"/>
  <c r="JW37" i="1" s="1"/>
  <c r="JX37" i="1" s="1"/>
  <c r="JY37" i="1" s="1"/>
  <c r="JZ37" i="1" s="1"/>
  <c r="KA37" i="1" s="1"/>
  <c r="KB37" i="1" s="1"/>
  <c r="KC37" i="1" s="1"/>
  <c r="KD37" i="1" s="1"/>
  <c r="KE37" i="1" s="1"/>
  <c r="KF37" i="1" s="1"/>
  <c r="KG37" i="1" s="1"/>
  <c r="KH37" i="1" s="1"/>
  <c r="KI37" i="1" s="1"/>
  <c r="KJ37" i="1" s="1"/>
  <c r="KK37" i="1" s="1"/>
  <c r="KL37" i="1" s="1"/>
  <c r="KM37" i="1" s="1"/>
  <c r="KN37" i="1" s="1"/>
  <c r="KO37" i="1" s="1"/>
  <c r="KP37" i="1" s="1"/>
  <c r="KQ37" i="1" s="1"/>
  <c r="KR37" i="1" s="1"/>
  <c r="KS37" i="1" s="1"/>
  <c r="KT37" i="1" s="1"/>
  <c r="KU37" i="1" s="1"/>
  <c r="KV37" i="1" s="1"/>
  <c r="KW37" i="1" s="1"/>
  <c r="KX37" i="1" s="1"/>
  <c r="KY37" i="1" s="1"/>
  <c r="KZ37" i="1" s="1"/>
  <c r="LA37" i="1" s="1"/>
  <c r="LB37" i="1" s="1"/>
  <c r="LC37" i="1" s="1"/>
  <c r="LD37" i="1" s="1"/>
  <c r="LE37" i="1" s="1"/>
  <c r="LF37" i="1" s="1"/>
  <c r="LG37" i="1" s="1"/>
  <c r="LH37" i="1" s="1"/>
  <c r="LI37" i="1" s="1"/>
  <c r="LJ37" i="1" s="1"/>
  <c r="LK37" i="1" s="1"/>
  <c r="LL37" i="1" s="1"/>
  <c r="LM37" i="1" s="1"/>
  <c r="LN37" i="1" s="1"/>
  <c r="H11" i="6" l="1"/>
  <c r="J11" i="6" s="1"/>
  <c r="H9" i="6"/>
  <c r="J10" i="6"/>
  <c r="K10" i="6" s="1"/>
  <c r="F10" i="6"/>
  <c r="LO37" i="1"/>
  <c r="LN40" i="1"/>
  <c r="LN35" i="2" s="1"/>
  <c r="F9" i="6" l="1"/>
  <c r="J9" i="6"/>
  <c r="K9" i="6" s="1"/>
  <c r="F11" i="6"/>
  <c r="LO40" i="1"/>
  <c r="LO35" i="2" s="1"/>
  <c r="LP37" i="1"/>
  <c r="K11" i="6"/>
  <c r="C4" i="6" l="1"/>
  <c r="C5" i="6" s="1"/>
  <c r="LP40" i="1"/>
  <c r="LP35" i="2" s="1"/>
  <c r="LQ37" i="1"/>
  <c r="LR37" i="1" l="1"/>
  <c r="LQ40" i="1"/>
  <c r="LQ35" i="2" s="1"/>
  <c r="LS37" i="1" l="1"/>
  <c r="LR40" i="1"/>
  <c r="LR35" i="2" s="1"/>
  <c r="LS40" i="1" l="1"/>
  <c r="LS35" i="2" s="1"/>
  <c r="LT37" i="1"/>
  <c r="LT40" i="1" l="1"/>
  <c r="LT35" i="2" s="1"/>
  <c r="LU37" i="1"/>
  <c r="LV37" i="1" l="1"/>
  <c r="LU40" i="1"/>
  <c r="LU35" i="2" s="1"/>
  <c r="LW37" i="1" l="1"/>
  <c r="LV40" i="1"/>
  <c r="LV35" i="2" s="1"/>
  <c r="LX37" i="1" l="1"/>
  <c r="LW40" i="1"/>
  <c r="LW35" i="2" s="1"/>
  <c r="LY37" i="1" l="1"/>
  <c r="LX40" i="1"/>
  <c r="LX35" i="2" s="1"/>
  <c r="LZ37" i="1" l="1"/>
  <c r="LY40" i="1"/>
  <c r="LY35" i="2" s="1"/>
  <c r="MA37" i="1" l="1"/>
  <c r="LZ40" i="1"/>
  <c r="LZ35" i="2" s="1"/>
  <c r="MB37" i="1" l="1"/>
  <c r="MA40" i="1"/>
  <c r="MA35" i="2" s="1"/>
  <c r="MC37" i="1" l="1"/>
  <c r="MB40" i="1"/>
  <c r="MB35" i="2" s="1"/>
  <c r="MD37" i="1" l="1"/>
  <c r="MC40" i="1"/>
  <c r="MC35" i="2" s="1"/>
  <c r="ME37" i="1" l="1"/>
  <c r="MD40" i="1"/>
  <c r="MD35" i="2" s="1"/>
  <c r="MF37" i="1" l="1"/>
  <c r="ME40" i="1"/>
  <c r="ME35" i="2" s="1"/>
  <c r="MG37" i="1" l="1"/>
  <c r="MF40" i="1"/>
  <c r="MF35" i="2" s="1"/>
  <c r="MH37" i="1" l="1"/>
  <c r="MG40" i="1"/>
  <c r="MG35" i="2" s="1"/>
  <c r="MI37" i="1" l="1"/>
  <c r="MH40" i="1"/>
  <c r="MH35" i="2" s="1"/>
  <c r="MJ37" i="1" l="1"/>
  <c r="MI40" i="1"/>
  <c r="MI35" i="2" s="1"/>
  <c r="MK37" i="1" l="1"/>
  <c r="MJ40" i="1"/>
  <c r="MJ35" i="2" s="1"/>
  <c r="ML37" i="1" l="1"/>
  <c r="MK40" i="1"/>
  <c r="MK35" i="2" s="1"/>
  <c r="MM37" i="1" l="1"/>
  <c r="ML40" i="1"/>
  <c r="ML35" i="2" s="1"/>
  <c r="MN37" i="1" l="1"/>
  <c r="MM40" i="1"/>
  <c r="MM35" i="2" s="1"/>
  <c r="MO37" i="1" l="1"/>
  <c r="MN40" i="1"/>
  <c r="MN35" i="2" s="1"/>
  <c r="MP37" i="1" l="1"/>
  <c r="MO40" i="1"/>
  <c r="MO35" i="2" s="1"/>
  <c r="MQ37" i="1" l="1"/>
  <c r="MP40" i="1"/>
  <c r="MP35" i="2" s="1"/>
  <c r="MR37" i="1" l="1"/>
  <c r="MQ40" i="1"/>
  <c r="MQ35" i="2" s="1"/>
  <c r="MS37" i="1" l="1"/>
  <c r="MR40" i="1"/>
  <c r="MR35" i="2" s="1"/>
  <c r="MT37" i="1" l="1"/>
  <c r="MS40" i="1"/>
  <c r="MS35" i="2" s="1"/>
  <c r="MU37" i="1" l="1"/>
  <c r="MT40" i="1"/>
  <c r="MT35" i="2" s="1"/>
  <c r="MV37" i="1" l="1"/>
  <c r="MU40" i="1"/>
  <c r="MU35" i="2" s="1"/>
  <c r="MW37" i="1" l="1"/>
  <c r="MW40" i="1" s="1"/>
  <c r="MV40" i="1"/>
  <c r="MV35" i="2" s="1"/>
</calcChain>
</file>

<file path=xl/connections.xml><?xml version="1.0" encoding="utf-8"?>
<connections xmlns="http://schemas.openxmlformats.org/spreadsheetml/2006/main">
  <connection id="1" odcFile="C:\Users\alauderbaugh\Documents\My Data Sources\NWETEST PowerSimm.odc" keepAlive="1" name="BILSQLPROD1_POWERCUBETEST POWERCUBE_NWETEST PowerSimm2" description="NWETEST Cube" type="5" refreshedVersion="4" background="1">
    <dbPr connection="Provider=MSOLAP.4;Integrated Security=SSPI;Persist Security Info=True;Initial Catalog=POWERCUBE_NWETEST;Data Source=BILSQLPROD1\POWERCUBETEST;MDX Compatibility=1;Safety Options=2;MDX Missing Member Mode=Error" command="PowerSimm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BILSQLPROD1_POWERCUBETEST POWERCUBE_NWETEST PowerSimm1"/>
    <s v="{[Date Intervals].[Date Intervals].&amp;[5]}"/>
    <s v="{[Result Types].[Result Types].&amp;[4]}"/>
    <s v="NWEPROD_Cube"/>
    <s v="{[Stats].[Stats].&amp;[4]}"/>
    <s v="{[PowerSimm Books].[Books].&amp;[3.49E2]}"/>
  </metadataStrings>
  <mdxMetadata count="5">
    <mdx n="0" f="s">
      <ms ns="1" c="0"/>
    </mdx>
    <mdx n="0" f="s">
      <ms ns="2" c="0"/>
    </mdx>
    <mdx n="3" f="s">
      <ms ns="1" c="0"/>
    </mdx>
    <mdx n="3" f="s">
      <ms ns="4" c="0"/>
    </mdx>
    <mdx n="3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<sst xmlns="http://schemas.openxmlformats.org/spreadsheetml/2006/main" count="1320" uniqueCount="355">
  <si>
    <t>Books</t>
  </si>
  <si>
    <t>Date Intervals</t>
  </si>
  <si>
    <t>Monthly</t>
  </si>
  <si>
    <t>Stats</t>
  </si>
  <si>
    <t>Simulation</t>
  </si>
  <si>
    <t>Study Portfolios</t>
  </si>
  <si>
    <t>Heavy Load</t>
  </si>
  <si>
    <t>Light Load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</si>
  <si>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</si>
  <si>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</si>
  <si>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</si>
  <si>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</si>
  <si>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</si>
  <si>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</si>
  <si>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</si>
  <si>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</si>
  <si>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</si>
  <si>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</si>
  <si>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</si>
  <si>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</si>
  <si>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</si>
  <si>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</si>
  <si>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</si>
  <si>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</si>
  <si>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</si>
  <si>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</si>
  <si>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</si>
  <si>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</si>
  <si>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</si>
  <si>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</si>
  <si>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</si>
  <si>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</si>
  <si>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</si>
  <si>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</si>
  <si>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</si>
  <si>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</si>
  <si>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</si>
  <si>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</si>
  <si>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</si>
  <si>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</si>
  <si>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</si>
  <si>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</si>
  <si>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</si>
  <si>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</si>
  <si>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</si>
  <si>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</si>
  <si>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</si>
  <si>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</si>
  <si>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</si>
  <si>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</si>
  <si>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</si>
  <si>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</si>
  <si>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</si>
  <si>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</si>
  <si>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</si>
  <si>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</si>
  <si>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</si>
  <si>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</si>
  <si>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</si>
  <si>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</si>
  <si>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</si>
  <si>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</si>
  <si>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</si>
  <si>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</si>
  <si>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</si>
  <si>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</si>
  <si>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</si>
  <si>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</si>
  <si>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</si>
  <si>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</si>
  <si>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</si>
  <si>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</si>
  <si>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</si>
  <si>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</si>
  <si>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</si>
  <si>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</si>
  <si>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</si>
  <si>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</si>
  <si>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</si>
  <si>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</si>
  <si>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</si>
  <si>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</si>
  <si>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</si>
  <si>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</si>
  <si>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</si>
  <si>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</si>
  <si>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</si>
  <si>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</si>
  <si>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</si>
  <si>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</si>
  <si>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</si>
  <si>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</si>
  <si>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</si>
  <si>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</si>
  <si>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</si>
  <si>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</si>
  <si>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</si>
  <si>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</si>
  <si>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</si>
  <si>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</si>
  <si>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</si>
  <si>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</si>
  <si>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</si>
  <si>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</si>
  <si>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2025-01</t>
  </si>
  <si>
    <t>2025-02</t>
  </si>
  <si>
    <t>2025-03</t>
  </si>
  <si>
    <t>2025-04</t>
  </si>
  <si>
    <t>2025-05</t>
  </si>
  <si>
    <t>2025-06</t>
  </si>
  <si>
    <t>2025-07</t>
  </si>
  <si>
    <t>2025-08</t>
  </si>
  <si>
    <t>2025-09</t>
  </si>
  <si>
    <t>2025-10</t>
  </si>
  <si>
    <t>2025-11</t>
  </si>
  <si>
    <t>2025-12</t>
  </si>
  <si>
    <t>2026-01</t>
  </si>
  <si>
    <t>2026-02</t>
  </si>
  <si>
    <t>2026-03</t>
  </si>
  <si>
    <t>2026-04</t>
  </si>
  <si>
    <t>2026-05</t>
  </si>
  <si>
    <t>2026-06</t>
  </si>
  <si>
    <t>2026-07</t>
  </si>
  <si>
    <t>2026-08</t>
  </si>
  <si>
    <t>2026-09</t>
  </si>
  <si>
    <t>2026-10</t>
  </si>
  <si>
    <t>2026-11</t>
  </si>
  <si>
    <t>2026-12</t>
  </si>
  <si>
    <t>2027-01</t>
  </si>
  <si>
    <t>2027-02</t>
  </si>
  <si>
    <t>2027-03</t>
  </si>
  <si>
    <t>2027-04</t>
  </si>
  <si>
    <t>2027-05</t>
  </si>
  <si>
    <t>2027-06</t>
  </si>
  <si>
    <t>2027-07</t>
  </si>
  <si>
    <t>2027-08</t>
  </si>
  <si>
    <t>2027-09</t>
  </si>
  <si>
    <t>2027-10</t>
  </si>
  <si>
    <t>2027-11</t>
  </si>
  <si>
    <t>2027-12</t>
  </si>
  <si>
    <t>2028-01</t>
  </si>
  <si>
    <t>2028-02</t>
  </si>
  <si>
    <t>2028-03</t>
  </si>
  <si>
    <t>2028-04</t>
  </si>
  <si>
    <t>2028-05</t>
  </si>
  <si>
    <t>2028-06</t>
  </si>
  <si>
    <t>2028-07</t>
  </si>
  <si>
    <t>2028-08</t>
  </si>
  <si>
    <t>2028-09</t>
  </si>
  <si>
    <t>2028-10</t>
  </si>
  <si>
    <t>2028-11</t>
  </si>
  <si>
    <t>2028-12</t>
  </si>
  <si>
    <t>2029-01</t>
  </si>
  <si>
    <t>2029-02</t>
  </si>
  <si>
    <t>2029-03</t>
  </si>
  <si>
    <t>2029-04</t>
  </si>
  <si>
    <t>2029-05</t>
  </si>
  <si>
    <t>2029-06</t>
  </si>
  <si>
    <t>2029-07</t>
  </si>
  <si>
    <t>2029-08</t>
  </si>
  <si>
    <t>2029-09</t>
  </si>
  <si>
    <t>2029-10</t>
  </si>
  <si>
    <t>2029-11</t>
  </si>
  <si>
    <t>2029-12</t>
  </si>
  <si>
    <t>2030-01</t>
  </si>
  <si>
    <t>2030-02</t>
  </si>
  <si>
    <t>2030-03</t>
  </si>
  <si>
    <t>2030-04</t>
  </si>
  <si>
    <t>2030-05</t>
  </si>
  <si>
    <t>2030-06</t>
  </si>
  <si>
    <t>2030-07</t>
  </si>
  <si>
    <t>2030-08</t>
  </si>
  <si>
    <t>2030-09</t>
  </si>
  <si>
    <t>2030-10</t>
  </si>
  <si>
    <t>2030-11</t>
  </si>
  <si>
    <t>2030-12</t>
  </si>
  <si>
    <t>2031-01</t>
  </si>
  <si>
    <t>2031-02</t>
  </si>
  <si>
    <t>2031-03</t>
  </si>
  <si>
    <t>2031-04</t>
  </si>
  <si>
    <t>2031-05</t>
  </si>
  <si>
    <t>2031-06</t>
  </si>
  <si>
    <t>2031-07</t>
  </si>
  <si>
    <t>2031-08</t>
  </si>
  <si>
    <t>2031-09</t>
  </si>
  <si>
    <t>2031-10</t>
  </si>
  <si>
    <t>2031-11</t>
  </si>
  <si>
    <t>2031-12</t>
  </si>
  <si>
    <t>2032-01</t>
  </si>
  <si>
    <t>2032-02</t>
  </si>
  <si>
    <t>2032-03</t>
  </si>
  <si>
    <t>2032-04</t>
  </si>
  <si>
    <t>2032-05</t>
  </si>
  <si>
    <t>2032-06</t>
  </si>
  <si>
    <t>2032-07</t>
  </si>
  <si>
    <t>2032-08</t>
  </si>
  <si>
    <t>2032-09</t>
  </si>
  <si>
    <t>2032-10</t>
  </si>
  <si>
    <t>2032-11</t>
  </si>
  <si>
    <t>2032-12</t>
  </si>
  <si>
    <t>2033-01</t>
  </si>
  <si>
    <t>2033-02</t>
  </si>
  <si>
    <t>2033-03</t>
  </si>
  <si>
    <t>2033-04</t>
  </si>
  <si>
    <t>2033-05</t>
  </si>
  <si>
    <t>2033-06</t>
  </si>
  <si>
    <t>2033-07</t>
  </si>
  <si>
    <t>2033-08</t>
  </si>
  <si>
    <t>2033-09</t>
  </si>
  <si>
    <t>2033-10</t>
  </si>
  <si>
    <t>2033-11</t>
  </si>
  <si>
    <t>2033-12</t>
  </si>
  <si>
    <t>2034-01</t>
  </si>
  <si>
    <t>2034-02</t>
  </si>
  <si>
    <t>2034-03</t>
  </si>
  <si>
    <t>2034-04</t>
  </si>
  <si>
    <t>2034-05</t>
  </si>
  <si>
    <t>2034-06</t>
  </si>
  <si>
    <t>2034-07</t>
  </si>
  <si>
    <t>2034-08</t>
  </si>
  <si>
    <t>2034-09</t>
  </si>
  <si>
    <t>2034-10</t>
  </si>
  <si>
    <t>2034-11</t>
  </si>
  <si>
    <t>2034-12</t>
  </si>
  <si>
    <t>2035-01</t>
  </si>
  <si>
    <t>2035-02</t>
  </si>
  <si>
    <t>2035-03</t>
  </si>
  <si>
    <t>2035-04</t>
  </si>
  <si>
    <t>2035-05</t>
  </si>
  <si>
    <t>2035-06</t>
  </si>
  <si>
    <t>2035-07</t>
  </si>
  <si>
    <t>2035-08</t>
  </si>
  <si>
    <t>2035-09</t>
  </si>
  <si>
    <t>2035-10</t>
  </si>
  <si>
    <t>2035-11</t>
  </si>
  <si>
    <t>2035-12</t>
  </si>
  <si>
    <t>2036-01</t>
  </si>
  <si>
    <t>2036-02</t>
  </si>
  <si>
    <t>2036-03</t>
  </si>
  <si>
    <t>2036-04</t>
  </si>
  <si>
    <t>2036-05</t>
  </si>
  <si>
    <t>2036-06</t>
  </si>
  <si>
    <t>2036-07</t>
  </si>
  <si>
    <t>2036-08</t>
  </si>
  <si>
    <t>2036-09</t>
  </si>
  <si>
    <t>2036-10</t>
  </si>
  <si>
    <t>2036-11</t>
  </si>
  <si>
    <t>2036-12</t>
  </si>
  <si>
    <t>2037-01</t>
  </si>
  <si>
    <t>2037-02</t>
  </si>
  <si>
    <t>2037-03</t>
  </si>
  <si>
    <t>2037-04</t>
  </si>
  <si>
    <t>2037-05</t>
  </si>
  <si>
    <t>2037-06</t>
  </si>
  <si>
    <t>2037-07</t>
  </si>
  <si>
    <t>2037-08</t>
  </si>
  <si>
    <t>2037-09</t>
  </si>
  <si>
    <t>2037-10</t>
  </si>
  <si>
    <t>2037-11</t>
  </si>
  <si>
    <t>2037-12</t>
  </si>
  <si>
    <t>2038-01</t>
  </si>
  <si>
    <t>2038-02</t>
  </si>
  <si>
    <t>2038-03</t>
  </si>
  <si>
    <t>2038-04</t>
  </si>
  <si>
    <t>2038-05</t>
  </si>
  <si>
    <t>2038-06</t>
  </si>
  <si>
    <t>2038-07</t>
  </si>
  <si>
    <t>2038-08</t>
  </si>
  <si>
    <t>2038-09</t>
  </si>
  <si>
    <t>2038-10</t>
  </si>
  <si>
    <t>2038-11</t>
  </si>
  <si>
    <t>2038-12</t>
  </si>
  <si>
    <t>2039-01</t>
  </si>
  <si>
    <t>2039-02</t>
  </si>
  <si>
    <t>2039-03</t>
  </si>
  <si>
    <t>2039-04</t>
  </si>
  <si>
    <t>2039-05</t>
  </si>
  <si>
    <t>2039-06</t>
  </si>
  <si>
    <t>2039-07</t>
  </si>
  <si>
    <t>2039-08</t>
  </si>
  <si>
    <t>2039-09</t>
  </si>
  <si>
    <t>2039-10</t>
  </si>
  <si>
    <t>2039-11</t>
  </si>
  <si>
    <t>2039-12</t>
  </si>
  <si>
    <t>2040-01</t>
  </si>
  <si>
    <t>2040-02</t>
  </si>
  <si>
    <t>2040-03</t>
  </si>
  <si>
    <t>2040-04</t>
  </si>
  <si>
    <t>2040-05</t>
  </si>
  <si>
    <t>2040-06</t>
  </si>
  <si>
    <t>2040-07</t>
  </si>
  <si>
    <t>2040-08</t>
  </si>
  <si>
    <t>2040-09</t>
  </si>
  <si>
    <t>2040-10</t>
  </si>
  <si>
    <t>2040-11</t>
  </si>
  <si>
    <t>2040-12</t>
  </si>
  <si>
    <t>MARKETPRICE - Market Price $/Unit</t>
  </si>
  <si>
    <t xml:space="preserve"> Forward Curve</t>
  </si>
  <si>
    <t xml:space="preserve"> PRB</t>
  </si>
  <si>
    <t>tCO2/MWh</t>
  </si>
  <si>
    <t>MARKETPURCHASESMWH - Spot Purchases MWh</t>
  </si>
  <si>
    <t>Total</t>
  </si>
  <si>
    <t>MARKETSALESMWH - Spot Sales MWh</t>
  </si>
  <si>
    <t>Source: PowerSimm Inputs</t>
  </si>
  <si>
    <t>Date Period Name</t>
  </si>
  <si>
    <t>VOM*</t>
  </si>
  <si>
    <t>Fuel Delivery Cost*</t>
  </si>
  <si>
    <t>Annual</t>
  </si>
  <si>
    <t>ATC</t>
  </si>
  <si>
    <t>WACC</t>
  </si>
  <si>
    <t>nominal, annual</t>
  </si>
  <si>
    <t>NPV Of Avoided Costs</t>
  </si>
  <si>
    <t>Levelized Payment</t>
  </si>
  <si>
    <t>Year</t>
  </si>
  <si>
    <t>Offset Purchases (MWh)</t>
  </si>
  <si>
    <t>Average Offset Purchase Price ($/MWh)</t>
  </si>
  <si>
    <t>Total Avoided Cost of Purchases ($)</t>
  </si>
  <si>
    <t>Total Avoided Cost ($)</t>
  </si>
  <si>
    <t>Average Avoided Cost ($/MWh)</t>
  </si>
  <si>
    <t>Offset Purchases MWh</t>
  </si>
  <si>
    <t>PowerSimm Projections</t>
  </si>
  <si>
    <t>MEAN</t>
  </si>
  <si>
    <t>Mean</t>
  </si>
  <si>
    <t>Generation (MWh)</t>
  </si>
  <si>
    <t>Aurora</t>
  </si>
  <si>
    <t>Brule</t>
  </si>
  <si>
    <t>Davison</t>
  </si>
  <si>
    <t>Big Stone Heat Rate</t>
  </si>
  <si>
    <t>Big Stone VOM</t>
  </si>
  <si>
    <t>Big Stone Fuel Deliv</t>
  </si>
  <si>
    <t>SouthDakota</t>
  </si>
  <si>
    <t>South Dakota</t>
  </si>
  <si>
    <t xml:space="preserve"> NWE Sales Price - Neal</t>
  </si>
  <si>
    <t>Coyote v.o.m.</t>
  </si>
  <si>
    <t>Neal v.o.m.</t>
  </si>
  <si>
    <t>price less than neal =$0</t>
  </si>
  <si>
    <t xml:space="preserve">Summary Table: Annual Wind QF Generation and Avoided Costs </t>
  </si>
  <si>
    <t>Generation offsetting internal production (MWh)</t>
  </si>
  <si>
    <t>Average Offsetting Generation Avoided Cost ($/MWh)</t>
  </si>
  <si>
    <t>Total Offsetting Generation Avoided Cost ($)</t>
  </si>
  <si>
    <t xml:space="preserve">Big Stone Variable Cost </t>
  </si>
  <si>
    <t xml:space="preserve">Value of offset purchases </t>
  </si>
  <si>
    <t>Value of offset purchases</t>
  </si>
  <si>
    <t>Offsetting Generation sales price</t>
  </si>
  <si>
    <t>free purchase price</t>
  </si>
  <si>
    <t xml:space="preserve">Offsetting Generation Avoided Cost </t>
  </si>
  <si>
    <t>Offsetting Generation MWh</t>
  </si>
  <si>
    <t>Summary: NPV and Annualized $/MWh of Avoided Costs</t>
  </si>
  <si>
    <t xml:space="preserve"> NWE Purchase Price - Load</t>
  </si>
  <si>
    <t>Coyote fuel d.</t>
  </si>
  <si>
    <t>Neal fuel d.</t>
  </si>
  <si>
    <t>Coyote variable cost</t>
  </si>
  <si>
    <t>Neal variable cost</t>
  </si>
  <si>
    <t>Coyote  transport</t>
  </si>
  <si>
    <t>Neal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</si>
</sst>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"/>
    <numFmt numFmtId="169" formatCode="#,##0.0"/>
    <numFmt numFmtId="170" formatCode="#,##0.0000"/>
    <numFmt numFmtId="171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" fillId="9" borderId="10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3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horizontal="justify" vertical="top" wrapText="1"/>
    </xf>
    <xf numFmtId="9" fontId="3" fillId="0" borderId="0" applyFont="0" applyFill="0" applyBorder="0" applyAlignment="0" applyProtection="0"/>
    <xf numFmtId="0" fontId="20" fillId="3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Protection="0">
      <alignment horizontal="center"/>
    </xf>
    <xf numFmtId="0" fontId="26" fillId="35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36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12" applyNumberFormat="0" applyFont="0" applyFill="0" applyAlignment="0" applyProtection="0"/>
    <xf numFmtId="3" fontId="3" fillId="0" borderId="0" applyFont="0" applyFill="0" applyBorder="0" applyProtection="0">
      <alignment horizontal="right"/>
    </xf>
    <xf numFmtId="169" fontId="3" fillId="0" borderId="0" applyFont="0" applyFill="0" applyBorder="0" applyProtection="0">
      <alignment horizontal="right"/>
    </xf>
    <xf numFmtId="4" fontId="3" fillId="0" borderId="0" applyFont="0" applyFill="0" applyBorder="0" applyProtection="0">
      <alignment horizontal="right"/>
    </xf>
    <xf numFmtId="170" fontId="3" fillId="0" borderId="0" applyFont="0" applyFill="0" applyBorder="0" applyProtection="0">
      <alignment horizontal="right"/>
    </xf>
  </cellStyleXfs>
  <cellXfs count="8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NumberFormat="1" applyAlignment="1">
      <alignment horizontal="right"/>
    </xf>
    <xf numFmtId="44" fontId="0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44" fontId="0" fillId="2" borderId="0" xfId="2" applyFont="1" applyFill="1"/>
    <xf numFmtId="0" fontId="0" fillId="0" borderId="0" xfId="0"/>
    <xf numFmtId="0" fontId="0" fillId="0" borderId="0" xfId="0"/>
    <xf numFmtId="0" fontId="0" fillId="0" borderId="0" xfId="0"/>
    <xf numFmtId="171" fontId="0" fillId="0" borderId="0" xfId="0" applyNumberFormat="1"/>
    <xf numFmtId="0" fontId="0" fillId="0" borderId="0" xfId="0"/>
    <xf numFmtId="0" fontId="29" fillId="0" borderId="0" xfId="0" applyNumberFormat="1" applyFont="1"/>
    <xf numFmtId="44" fontId="29" fillId="2" borderId="0" xfId="2" applyFont="1" applyFill="1"/>
    <xf numFmtId="0" fontId="0" fillId="0" borderId="0" xfId="0"/>
    <xf numFmtId="165" fontId="0" fillId="0" borderId="0" xfId="1" applyNumberFormat="1" applyFont="1" applyFill="1"/>
    <xf numFmtId="2" fontId="0" fillId="0" borderId="0" xfId="0" applyNumberFormat="1"/>
    <xf numFmtId="0" fontId="29" fillId="0" borderId="0" xfId="0" applyNumberFormat="1" applyFont="1" applyFill="1"/>
    <xf numFmtId="0" fontId="29" fillId="0" borderId="0" xfId="0" applyNumberFormat="1" applyFont="1"/>
    <xf numFmtId="0" fontId="29" fillId="0" borderId="0" xfId="0" applyNumberFormat="1" applyFont="1"/>
    <xf numFmtId="9" fontId="0" fillId="0" borderId="0" xfId="0" applyNumberFormat="1" applyFill="1"/>
    <xf numFmtId="165" fontId="0" fillId="0" borderId="0" xfId="0" applyNumberFormat="1" applyFill="1"/>
    <xf numFmtId="2" fontId="0" fillId="0" borderId="0" xfId="3" applyNumberFormat="1" applyFont="1"/>
    <xf numFmtId="0" fontId="0" fillId="0" borderId="0" xfId="0"/>
    <xf numFmtId="0" fontId="0" fillId="0" borderId="0" xfId="0" applyAlignment="1">
      <alignment horizontal="left" indent="4"/>
    </xf>
    <xf numFmtId="44" fontId="29" fillId="0" borderId="0" xfId="2" applyFont="1" applyFill="1" applyAlignment="1">
      <alignment horizontal="left" indent="3"/>
    </xf>
    <xf numFmtId="0" fontId="0" fillId="0" borderId="0" xfId="0" applyNumberFormat="1" applyFill="1"/>
    <xf numFmtId="0" fontId="29" fillId="0" borderId="0" xfId="0" applyNumberFormat="1" applyFont="1"/>
    <xf numFmtId="0" fontId="29" fillId="0" borderId="0" xfId="0" applyFont="1" applyAlignment="1">
      <alignment horizontal="left" indent="2"/>
    </xf>
    <xf numFmtId="0" fontId="0" fillId="37" borderId="0" xfId="0" applyNumberFormat="1" applyFill="1"/>
    <xf numFmtId="44" fontId="0" fillId="0" borderId="0" xfId="2" applyFont="1" applyFill="1"/>
    <xf numFmtId="0" fontId="0" fillId="0" borderId="0" xfId="0" applyFill="1" applyAlignment="1">
      <alignment horizontal="left" indent="4"/>
    </xf>
    <xf numFmtId="44" fontId="0" fillId="0" borderId="0" xfId="2" applyFont="1"/>
    <xf numFmtId="0" fontId="0" fillId="0" borderId="0" xfId="0"/>
    <xf numFmtId="44" fontId="0" fillId="0" borderId="0" xfId="0" applyNumberFormat="1"/>
    <xf numFmtId="0" fontId="0" fillId="0" borderId="0" xfId="0" applyFill="1"/>
    <xf numFmtId="165" fontId="29" fillId="0" borderId="0" xfId="1" applyNumberFormat="1" applyFont="1" applyFill="1"/>
    <xf numFmtId="44" fontId="29" fillId="37" borderId="0" xfId="2" applyFont="1" applyFill="1"/>
    <xf numFmtId="0" fontId="29" fillId="0" borderId="0" xfId="0" applyNumberFormat="1" applyFont="1"/>
    <xf numFmtId="0" fontId="29" fillId="0" borderId="0" xfId="0" applyNumberFormat="1" applyFont="1"/>
    <xf numFmtId="0" fontId="29" fillId="0" borderId="0" xfId="0" applyNumberFormat="1" applyFont="1"/>
    <xf numFmtId="0" fontId="29" fillId="0" borderId="0" xfId="0" applyNumberFormat="1" applyFont="1"/>
    <xf numFmtId="44" fontId="4" fillId="0" borderId="0" xfId="2" applyFont="1"/>
    <xf numFmtId="44" fontId="29" fillId="0" borderId="0" xfId="0" applyNumberFormat="1" applyFont="1" applyFill="1"/>
    <xf numFmtId="0" fontId="2" fillId="0" borderId="0" xfId="0" applyFont="1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164" fontId="0" fillId="0" borderId="0" xfId="2" applyNumberFormat="1" applyFont="1" applyFill="1"/>
    <xf numFmtId="0" fontId="30" fillId="0" borderId="0" xfId="0" applyFont="1" applyFill="1" applyAlignment="1">
      <alignment horizontal="right"/>
    </xf>
    <xf numFmtId="10" fontId="31" fillId="0" borderId="0" xfId="0" applyNumberFormat="1" applyFont="1" applyFill="1"/>
    <xf numFmtId="0" fontId="30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right"/>
    </xf>
    <xf numFmtId="164" fontId="30" fillId="0" borderId="1" xfId="2" applyNumberFormat="1" applyFont="1" applyFill="1" applyBorder="1"/>
    <xf numFmtId="164" fontId="30" fillId="0" borderId="13" xfId="2" applyNumberFormat="1" applyFont="1" applyFill="1" applyBorder="1"/>
    <xf numFmtId="44" fontId="30" fillId="0" borderId="1" xfId="2" applyFont="1" applyFill="1" applyBorder="1"/>
    <xf numFmtId="44" fontId="30" fillId="0" borderId="13" xfId="2" applyFont="1" applyFill="1" applyBorder="1"/>
    <xf numFmtId="166" fontId="30" fillId="0" borderId="0" xfId="3" applyNumberFormat="1" applyFont="1" applyFill="1"/>
    <xf numFmtId="44" fontId="30" fillId="0" borderId="0" xfId="0" applyNumberFormat="1" applyFont="1" applyFill="1"/>
    <xf numFmtId="9" fontId="30" fillId="0" borderId="0" xfId="3" applyFont="1" applyFill="1"/>
    <xf numFmtId="8" fontId="30" fillId="0" borderId="0" xfId="0" applyNumberFormat="1" applyFont="1" applyFill="1"/>
    <xf numFmtId="164" fontId="30" fillId="0" borderId="0" xfId="0" applyNumberFormat="1" applyFont="1" applyFill="1"/>
    <xf numFmtId="165" fontId="30" fillId="0" borderId="0" xfId="1" applyNumberFormat="1" applyFont="1" applyFill="1"/>
    <xf numFmtId="44" fontId="30" fillId="0" borderId="0" xfId="2" applyFont="1" applyFill="1"/>
    <xf numFmtId="164" fontId="30" fillId="0" borderId="0" xfId="2" applyNumberFormat="1" applyFont="1" applyFill="1"/>
    <xf numFmtId="44" fontId="30" fillId="0" borderId="0" xfId="2" applyNumberFormat="1" applyFont="1" applyFill="1"/>
    <xf numFmtId="43" fontId="30" fillId="0" borderId="0" xfId="1" applyFont="1" applyFill="1"/>
    <xf numFmtId="43" fontId="30" fillId="0" borderId="0" xfId="0" applyNumberFormat="1" applyFont="1" applyFill="1"/>
    <xf numFmtId="0" fontId="30" fillId="0" borderId="0" xfId="0" applyFont="1" applyFill="1" applyBorder="1"/>
    <xf numFmtId="165" fontId="30" fillId="0" borderId="0" xfId="0" applyNumberFormat="1" applyFont="1" applyFill="1" applyBorder="1"/>
    <xf numFmtId="44" fontId="30" fillId="0" borderId="0" xfId="0" applyNumberFormat="1" applyFont="1" applyFill="1" applyBorder="1"/>
    <xf numFmtId="164" fontId="30" fillId="0" borderId="0" xfId="0" applyNumberFormat="1" applyFont="1" applyFill="1" applyBorder="1"/>
    <xf numFmtId="165" fontId="30" fillId="0" borderId="0" xfId="0" applyNumberFormat="1" applyFont="1" applyFill="1"/>
    <xf numFmtId="0" fontId="29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3" applyNumberFormat="1" applyFont="1" applyFill="1"/>
    <xf numFmtId="0" fontId="19" fillId="0" borderId="0" xfId="0" applyFont="1" applyFill="1" applyAlignment="1">
      <alignment wrapText="1"/>
    </xf>
  </cellXfs>
  <cellStyles count="72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1" builtinId="3"/>
    <cellStyle name="Comma 2" xfId="4"/>
    <cellStyle name="Currency" xfId="2" builtinId="4"/>
    <cellStyle name="Currency 2" xfId="5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lineStyle" xfId="48"/>
    <cellStyle name="HeadlineStyleJustified" xfId="49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2" xfId="6"/>
    <cellStyle name="Note" xfId="21" builtinId="10" customBuiltin="1"/>
    <cellStyle name="Output" xfId="16" builtinId="21" customBuiltin="1"/>
    <cellStyle name="Percent" xfId="3" builtinId="5"/>
    <cellStyle name="Percent 2" xfId="50"/>
    <cellStyle name="Style 21" xfId="51"/>
    <cellStyle name="Style 22" xfId="52"/>
    <cellStyle name="Style 23" xfId="53"/>
    <cellStyle name="Style 24" xfId="54"/>
    <cellStyle name="Style 25" xfId="55"/>
    <cellStyle name="Style 26" xfId="56"/>
    <cellStyle name="Style 27" xfId="57"/>
    <cellStyle name="Style 28" xfId="58"/>
    <cellStyle name="Style 29" xfId="59"/>
    <cellStyle name="Style 30" xfId="60"/>
    <cellStyle name="Style 31" xfId="61"/>
    <cellStyle name="Style 32" xfId="62"/>
    <cellStyle name="Style 33" xfId="63"/>
    <cellStyle name="Style 34" xfId="64"/>
    <cellStyle name="Style 35" xfId="65"/>
    <cellStyle name="Style 36" xfId="66"/>
    <cellStyle name="Style 39" xfId="67"/>
    <cellStyle name="Style 461" xfId="68"/>
    <cellStyle name="Style 462" xfId="69"/>
    <cellStyle name="Style 463" xfId="70"/>
    <cellStyle name="Style 464" xfId="71"/>
    <cellStyle name="Title" xfId="7" builtinId="15" customBuiltin="1"/>
    <cellStyle name="Total" xfId="23" builtinId="25" customBuiltin="1"/>
    <cellStyle name="Warning Text" xfId="20" builtinId="11" customBuiltin="1"/>
  </cellStyles>
  <dxfs count="23"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6699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8:K29" totalsRowCount="1" headerRowDxfId="0" dataDxfId="22" totalsRowDxfId="21" dataCellStyle="Currency">
  <autoFilter ref="B8:K28"/>
  <tableColumns count="10">
    <tableColumn id="1" name="Year" dataDxfId="20" totalsRowDxfId="19"/>
    <tableColumn id="2" name="Generation (MWh)" dataDxfId="18" totalsRowDxfId="17" dataCellStyle="Comma">
      <calculatedColumnFormula>Generat!C6</calculatedColumnFormula>
    </tableColumn>
    <tableColumn id="3" name="Generation offsetting internal production (MWh)" dataDxfId="16" totalsRowDxfId="15" dataCellStyle="Comma">
      <calculatedColumnFormula>SUMIFS(ExcessSalesMWh,Year,$B9)</calculatedColumnFormula>
    </tableColumn>
    <tableColumn id="4" name="Offset Purchases (MWh)" dataDxfId="14" totalsRowDxfId="13" dataCellStyle="Comma">
      <calculatedColumnFormula>SUMIFS(OffsetPurchases,Year,$B9)</calculatedColumnFormula>
    </tableColumn>
    <tableColumn id="5" name="Average Offsetting Generation Avoided Cost ($/MWh)" dataDxfId="12" totalsRowDxfId="11">
      <calculatedColumnFormula>H9/D9</calculatedColumnFormula>
    </tableColumn>
    <tableColumn id="6" name="Average Offset Purchase Price ($/MWh)" dataDxfId="10" totalsRowDxfId="9" dataCellStyle="Currency">
      <calculatedColumnFormula>I9/E9</calculatedColumnFormula>
    </tableColumn>
    <tableColumn id="7" name="Total Offsetting Generation Avoided Cost ($)" dataDxfId="8" totalsRowDxfId="7" dataCellStyle="Currency">
      <calculatedColumnFormula>SUMIFS(ColstripACValue,Year,$B9)</calculatedColumnFormula>
    </tableColumn>
    <tableColumn id="8" name="Total Avoided Cost of Purchases ($)" dataDxfId="6" totalsRowDxfId="5" dataCellStyle="Currency">
      <calculatedColumnFormula>SUMIFS(OffsetPurchasesValue,Year,$B9)</calculatedColumnFormula>
    </tableColumn>
    <tableColumn id="9" name="Total Avoided Cost ($)" dataDxfId="4" totalsRowDxfId="3">
      <calculatedColumnFormula>H9+I9</calculatedColumnFormula>
    </tableColumn>
    <tableColumn id="10" name="Average Avoided Cost ($/MWh)" dataDxfId="2" totalsRowDxfId="1" dataCellStyle="Currency">
      <calculatedColumnFormula>J9/C9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09"/>
  <sheetViews>
    <sheetView tabSelected="1" zoomScaleNormal="100" workbookViewId="0">
      <selection activeCell="O19" sqref="O19"/>
    </sheetView>
  </sheetViews>
  <sheetFormatPr defaultRowHeight="15" x14ac:dyDescent="0.25"/>
  <cols>
    <col min="1" max="1" width="7.140625" style="55" customWidth="1"/>
    <col min="2" max="2" width="13.42578125" style="55" customWidth="1"/>
    <col min="3" max="3" width="13.85546875" style="55" customWidth="1"/>
    <col min="4" max="4" width="13.28515625" style="55" customWidth="1"/>
    <col min="5" max="8" width="12" style="55" customWidth="1"/>
    <col min="9" max="10" width="12.5703125" style="55" bestFit="1" customWidth="1"/>
    <col min="11" max="11" width="12" style="55" customWidth="1"/>
    <col min="12" max="12" width="4.5703125" style="55" customWidth="1"/>
    <col min="13" max="13" width="9.140625" style="55"/>
    <col min="14" max="14" width="12.7109375" style="55" bestFit="1" customWidth="1"/>
    <col min="15" max="16384" width="9.140625" style="55"/>
  </cols>
  <sheetData>
    <row r="1" spans="2:18" x14ac:dyDescent="0.25">
      <c r="B1" s="53" t="s">
        <v>309</v>
      </c>
      <c r="C1" s="54">
        <v>7.2400000000000006E-2</v>
      </c>
      <c r="D1" s="55" t="s">
        <v>310</v>
      </c>
      <c r="F1" s="56"/>
      <c r="H1" s="56"/>
    </row>
    <row r="2" spans="2:18" x14ac:dyDescent="0.25">
      <c r="B2" s="53"/>
      <c r="C2" s="54"/>
    </row>
    <row r="3" spans="2:18" ht="15.75" thickBot="1" x14ac:dyDescent="0.3">
      <c r="B3" s="57" t="s">
        <v>347</v>
      </c>
      <c r="C3" s="54"/>
    </row>
    <row r="4" spans="2:18" ht="15.75" thickBot="1" x14ac:dyDescent="0.3">
      <c r="B4" s="58" t="s">
        <v>311</v>
      </c>
      <c r="C4" s="59">
        <f>NPV(WACC,Table1[Total Avoided Cost ($)])</f>
        <v>85401558.902500674</v>
      </c>
      <c r="D4" s="60"/>
    </row>
    <row r="5" spans="2:18" ht="15.75" thickBot="1" x14ac:dyDescent="0.3">
      <c r="B5" s="58" t="s">
        <v>312</v>
      </c>
      <c r="C5" s="61">
        <f>PMT(WACC,20,-C4)/AVERAGE(C9:C28)</f>
        <v>29.626908495724777</v>
      </c>
      <c r="D5" s="62"/>
      <c r="F5" s="63"/>
      <c r="G5" s="64"/>
      <c r="H5" s="63"/>
      <c r="K5" s="65"/>
    </row>
    <row r="6" spans="2:18" x14ac:dyDescent="0.25">
      <c r="C6" s="66"/>
      <c r="H6" s="67"/>
      <c r="J6" s="65"/>
    </row>
    <row r="7" spans="2:18" x14ac:dyDescent="0.25">
      <c r="B7" s="56" t="s">
        <v>336</v>
      </c>
    </row>
    <row r="8" spans="2:18" s="85" customFormat="1" ht="90" x14ac:dyDescent="0.25">
      <c r="B8" s="85" t="s">
        <v>313</v>
      </c>
      <c r="C8" s="85" t="s">
        <v>323</v>
      </c>
      <c r="D8" s="85" t="s">
        <v>337</v>
      </c>
      <c r="E8" s="85" t="s">
        <v>314</v>
      </c>
      <c r="F8" s="85" t="s">
        <v>338</v>
      </c>
      <c r="G8" s="85" t="s">
        <v>315</v>
      </c>
      <c r="H8" s="85" t="s">
        <v>339</v>
      </c>
      <c r="I8" s="85" t="s">
        <v>316</v>
      </c>
      <c r="J8" s="85" t="s">
        <v>317</v>
      </c>
      <c r="K8" s="85" t="s">
        <v>318</v>
      </c>
    </row>
    <row r="9" spans="2:18" x14ac:dyDescent="0.25">
      <c r="B9" s="55">
        <v>2018</v>
      </c>
      <c r="C9" s="68">
        <f>Generat!C6</f>
        <v>277190.168366</v>
      </c>
      <c r="D9" s="68">
        <f>SUMIFS(ExcessSalesMWh,Year,$B9)</f>
        <v>106838.00767699999</v>
      </c>
      <c r="E9" s="68">
        <f>SUMIFS(OffsetPurchases,Year,$B9)</f>
        <v>170352.16069000002</v>
      </c>
      <c r="F9" s="64">
        <f>H9/D9</f>
        <v>15.682171332563714</v>
      </c>
      <c r="G9" s="69">
        <f>I9/E9</f>
        <v>22.120652020629137</v>
      </c>
      <c r="H9" s="70">
        <f t="shared" ref="H9:H28" si="0">SUMIFS(ColstripACValue,Year,$B9)</f>
        <v>1675451.9412204712</v>
      </c>
      <c r="I9" s="70">
        <f t="shared" ref="I9:I28" si="1">SUMIFS(OffsetPurchasesValue,Year,$B9)</f>
        <v>3768300.8675857885</v>
      </c>
      <c r="J9" s="67">
        <f>H9+I9</f>
        <v>5443752.8088062592</v>
      </c>
      <c r="K9" s="71">
        <f>J9/C9</f>
        <v>19.639054447336548</v>
      </c>
      <c r="L9" s="65"/>
      <c r="N9" s="72"/>
      <c r="P9" s="73"/>
      <c r="Q9" s="73"/>
      <c r="R9" s="73"/>
    </row>
    <row r="10" spans="2:18" x14ac:dyDescent="0.25">
      <c r="B10" s="55">
        <f>+B9+1</f>
        <v>2019</v>
      </c>
      <c r="C10" s="68">
        <f>Generat!C7</f>
        <v>277190.12340299995</v>
      </c>
      <c r="D10" s="68">
        <f t="shared" ref="D10:D28" si="2">SUMIFS(ExcessSalesMWh,Year,$B10)</f>
        <v>94385.088524000006</v>
      </c>
      <c r="E10" s="68">
        <f t="shared" ref="E10:E28" si="3">SUMIFS(OffsetPurchases,Year,$B10)</f>
        <v>182805.03487999999</v>
      </c>
      <c r="F10" s="64">
        <f t="shared" ref="F10:G28" si="4">H10/D10</f>
        <v>16.971774873767021</v>
      </c>
      <c r="G10" s="69">
        <f t="shared" si="4"/>
        <v>24.274169122763265</v>
      </c>
      <c r="H10" s="70">
        <f t="shared" si="0"/>
        <v>1601882.4738698993</v>
      </c>
      <c r="I10" s="70">
        <f t="shared" si="1"/>
        <v>4437440.3331697574</v>
      </c>
      <c r="J10" s="67">
        <f t="shared" ref="J10:J28" si="5">H10+I10</f>
        <v>6039322.8070396567</v>
      </c>
      <c r="K10" s="71">
        <f t="shared" ref="K10:K28" si="6">J10/C10</f>
        <v>21.787655104360386</v>
      </c>
      <c r="L10" s="65"/>
      <c r="N10" s="72"/>
      <c r="P10" s="73"/>
      <c r="Q10" s="73"/>
      <c r="R10" s="73"/>
    </row>
    <row r="11" spans="2:18" x14ac:dyDescent="0.25">
      <c r="B11" s="55">
        <f t="shared" ref="B11:B28" si="7">+B10+1</f>
        <v>2020</v>
      </c>
      <c r="C11" s="68">
        <f>Generat!C8</f>
        <v>277190.14977999998</v>
      </c>
      <c r="D11" s="68">
        <f t="shared" si="2"/>
        <v>110031.36957499998</v>
      </c>
      <c r="E11" s="68">
        <f t="shared" si="3"/>
        <v>167158.78020099996</v>
      </c>
      <c r="F11" s="64">
        <f t="shared" si="4"/>
        <v>20.48418709310333</v>
      </c>
      <c r="G11" s="69">
        <f t="shared" si="4"/>
        <v>26.689923505852665</v>
      </c>
      <c r="H11" s="70">
        <f t="shared" si="0"/>
        <v>2253903.1604846967</v>
      </c>
      <c r="I11" s="70">
        <f t="shared" si="1"/>
        <v>4461455.056896328</v>
      </c>
      <c r="J11" s="67">
        <f t="shared" si="5"/>
        <v>6715358.2173810247</v>
      </c>
      <c r="K11" s="71">
        <f t="shared" si="6"/>
        <v>24.226539877809021</v>
      </c>
      <c r="L11" s="65"/>
      <c r="N11" s="72"/>
      <c r="P11" s="73"/>
      <c r="Q11" s="73"/>
      <c r="R11" s="73"/>
    </row>
    <row r="12" spans="2:18" x14ac:dyDescent="0.25">
      <c r="B12" s="55">
        <f t="shared" si="7"/>
        <v>2021</v>
      </c>
      <c r="C12" s="68">
        <f>Generat!C9</f>
        <v>277190.14137500001</v>
      </c>
      <c r="D12" s="68">
        <f t="shared" si="2"/>
        <v>99391.450791999989</v>
      </c>
      <c r="E12" s="68">
        <f t="shared" si="3"/>
        <v>177798.69058200001</v>
      </c>
      <c r="F12" s="64">
        <f t="shared" si="4"/>
        <v>20.097077093940051</v>
      </c>
      <c r="G12" s="69">
        <f t="shared" si="4"/>
        <v>28.085871755597474</v>
      </c>
      <c r="H12" s="70">
        <f t="shared" si="0"/>
        <v>1997477.6490453728</v>
      </c>
      <c r="I12" s="70">
        <f t="shared" si="1"/>
        <v>4993631.2219992084</v>
      </c>
      <c r="J12" s="67">
        <f t="shared" si="5"/>
        <v>6991108.8710445818</v>
      </c>
      <c r="K12" s="71">
        <f t="shared" si="6"/>
        <v>25.221347470603497</v>
      </c>
      <c r="L12" s="65"/>
      <c r="N12" s="72"/>
      <c r="P12" s="73"/>
      <c r="Q12" s="73"/>
      <c r="R12" s="73"/>
    </row>
    <row r="13" spans="2:18" x14ac:dyDescent="0.25">
      <c r="B13" s="55">
        <f t="shared" si="7"/>
        <v>2022</v>
      </c>
      <c r="C13" s="68">
        <f>Generat!C10</f>
        <v>277190.18986899999</v>
      </c>
      <c r="D13" s="68">
        <f t="shared" si="2"/>
        <v>91465.92517100001</v>
      </c>
      <c r="E13" s="68">
        <f t="shared" si="3"/>
        <v>185724.26470200001</v>
      </c>
      <c r="F13" s="64">
        <f t="shared" si="4"/>
        <v>21.743239112563984</v>
      </c>
      <c r="G13" s="69">
        <f t="shared" si="4"/>
        <v>28.717789194302973</v>
      </c>
      <c r="H13" s="70">
        <f t="shared" si="0"/>
        <v>1988765.481644938</v>
      </c>
      <c r="I13" s="70">
        <f t="shared" si="1"/>
        <v>5333590.2819789611</v>
      </c>
      <c r="J13" s="67">
        <f>H13+I13</f>
        <v>7322355.7636238988</v>
      </c>
      <c r="K13" s="71">
        <f t="shared" si="6"/>
        <v>26.416359709860014</v>
      </c>
      <c r="L13" s="65"/>
      <c r="N13" s="72"/>
      <c r="P13" s="73"/>
      <c r="Q13" s="73"/>
      <c r="R13" s="73"/>
    </row>
    <row r="14" spans="2:18" x14ac:dyDescent="0.25">
      <c r="B14" s="55">
        <f t="shared" si="7"/>
        <v>2023</v>
      </c>
      <c r="C14" s="68">
        <f>Generat!C11</f>
        <v>277190.185222</v>
      </c>
      <c r="D14" s="68">
        <f t="shared" si="2"/>
        <v>89955.487866000025</v>
      </c>
      <c r="E14" s="68">
        <f t="shared" si="3"/>
        <v>187234.69735700003</v>
      </c>
      <c r="F14" s="64">
        <f t="shared" si="4"/>
        <v>24.059673297275587</v>
      </c>
      <c r="G14" s="69">
        <f t="shared" si="4"/>
        <v>30.51587194461532</v>
      </c>
      <c r="H14" s="70">
        <f t="shared" si="0"/>
        <v>2164299.6493529989</v>
      </c>
      <c r="I14" s="70">
        <f t="shared" si="1"/>
        <v>5713630.048135017</v>
      </c>
      <c r="J14" s="67">
        <f t="shared" si="5"/>
        <v>7877929.6974880155</v>
      </c>
      <c r="K14" s="71">
        <f t="shared" si="6"/>
        <v>28.420666089524879</v>
      </c>
      <c r="L14" s="65"/>
      <c r="N14" s="72"/>
      <c r="P14" s="73"/>
      <c r="Q14" s="73"/>
      <c r="R14" s="73"/>
    </row>
    <row r="15" spans="2:18" x14ac:dyDescent="0.25">
      <c r="B15" s="55">
        <f t="shared" si="7"/>
        <v>2024</v>
      </c>
      <c r="C15" s="68">
        <f>Generat!C12</f>
        <v>277190.19122399995</v>
      </c>
      <c r="D15" s="68">
        <f t="shared" si="2"/>
        <v>97672.148838000008</v>
      </c>
      <c r="E15" s="68">
        <f t="shared" si="3"/>
        <v>179518.042388</v>
      </c>
      <c r="F15" s="64">
        <f t="shared" si="4"/>
        <v>24.28774417444939</v>
      </c>
      <c r="G15" s="69">
        <f t="shared" si="4"/>
        <v>32.226348081879699</v>
      </c>
      <c r="H15" s="70">
        <f t="shared" si="0"/>
        <v>2372236.1639460884</v>
      </c>
      <c r="I15" s="70">
        <f t="shared" si="1"/>
        <v>5785210.9209733224</v>
      </c>
      <c r="J15" s="67">
        <f t="shared" si="5"/>
        <v>8157447.0849194108</v>
      </c>
      <c r="K15" s="71">
        <f t="shared" si="6"/>
        <v>29.429061139927938</v>
      </c>
      <c r="L15" s="65"/>
      <c r="N15" s="72"/>
      <c r="P15" s="73"/>
      <c r="Q15" s="73"/>
      <c r="R15" s="73"/>
    </row>
    <row r="16" spans="2:18" x14ac:dyDescent="0.25">
      <c r="B16" s="55">
        <f t="shared" si="7"/>
        <v>2025</v>
      </c>
      <c r="C16" s="68">
        <f>Generat!C13</f>
        <v>277190.17136699997</v>
      </c>
      <c r="D16" s="68">
        <f t="shared" si="2"/>
        <v>84713.869279999999</v>
      </c>
      <c r="E16" s="68">
        <f t="shared" si="3"/>
        <v>192476.30208899998</v>
      </c>
      <c r="F16" s="64">
        <f t="shared" si="4"/>
        <v>25.776865773361575</v>
      </c>
      <c r="G16" s="69">
        <f t="shared" si="4"/>
        <v>33.772923936857779</v>
      </c>
      <c r="H16" s="70">
        <f t="shared" si="0"/>
        <v>2183658.0375726586</v>
      </c>
      <c r="I16" s="70">
        <f t="shared" si="1"/>
        <v>6500487.5100994557</v>
      </c>
      <c r="J16" s="67">
        <f t="shared" si="5"/>
        <v>8684145.5476721153</v>
      </c>
      <c r="K16" s="71">
        <f t="shared" si="6"/>
        <v>31.329197225302412</v>
      </c>
      <c r="L16" s="65"/>
      <c r="N16" s="72"/>
      <c r="P16" s="73"/>
      <c r="Q16" s="73"/>
      <c r="R16" s="73"/>
    </row>
    <row r="17" spans="2:18" x14ac:dyDescent="0.25">
      <c r="B17" s="55">
        <f t="shared" si="7"/>
        <v>2026</v>
      </c>
      <c r="C17" s="68">
        <f>Generat!C14</f>
        <v>277190.23987799999</v>
      </c>
      <c r="D17" s="68">
        <f t="shared" si="2"/>
        <v>88478.653307999979</v>
      </c>
      <c r="E17" s="68">
        <f t="shared" si="3"/>
        <v>188711.586572</v>
      </c>
      <c r="F17" s="64">
        <f t="shared" si="4"/>
        <v>26.768681105643203</v>
      </c>
      <c r="G17" s="69">
        <f t="shared" si="4"/>
        <v>34.273190122909497</v>
      </c>
      <c r="H17" s="70">
        <f t="shared" si="0"/>
        <v>2368456.8550586146</v>
      </c>
      <c r="I17" s="70">
        <f t="shared" si="1"/>
        <v>6467748.0849780515</v>
      </c>
      <c r="J17" s="67">
        <f t="shared" si="5"/>
        <v>8836204.9400366656</v>
      </c>
      <c r="K17" s="71">
        <f t="shared" si="6"/>
        <v>31.877763603530028</v>
      </c>
      <c r="L17" s="65"/>
      <c r="N17" s="72"/>
      <c r="P17" s="73"/>
      <c r="Q17" s="73"/>
      <c r="R17" s="73"/>
    </row>
    <row r="18" spans="2:18" x14ac:dyDescent="0.25">
      <c r="B18" s="55">
        <f t="shared" si="7"/>
        <v>2027</v>
      </c>
      <c r="C18" s="68">
        <f>Generat!C15</f>
        <v>277190.256979</v>
      </c>
      <c r="D18" s="68">
        <f t="shared" si="2"/>
        <v>79026.638188000012</v>
      </c>
      <c r="E18" s="68">
        <f t="shared" si="3"/>
        <v>198163.61878700001</v>
      </c>
      <c r="F18" s="64">
        <f t="shared" si="4"/>
        <v>26.493056141351175</v>
      </c>
      <c r="G18" s="69">
        <f t="shared" si="4"/>
        <v>34.351929378603813</v>
      </c>
      <c r="H18" s="70">
        <f t="shared" si="0"/>
        <v>2093657.162176931</v>
      </c>
      <c r="I18" s="70">
        <f t="shared" si="1"/>
        <v>6807302.6379795922</v>
      </c>
      <c r="J18" s="67">
        <f t="shared" si="5"/>
        <v>8900959.8001565225</v>
      </c>
      <c r="K18" s="71">
        <f t="shared" si="6"/>
        <v>32.111373239322987</v>
      </c>
      <c r="L18" s="65"/>
      <c r="N18" s="72"/>
      <c r="P18" s="73"/>
      <c r="Q18" s="73"/>
      <c r="R18" s="73"/>
    </row>
    <row r="19" spans="2:18" x14ac:dyDescent="0.25">
      <c r="B19" s="55">
        <f t="shared" si="7"/>
        <v>2028</v>
      </c>
      <c r="C19" s="68">
        <f>Generat!C16</f>
        <v>277190.19668599998</v>
      </c>
      <c r="D19" s="68">
        <f t="shared" si="2"/>
        <v>67247.680286999996</v>
      </c>
      <c r="E19" s="68">
        <f t="shared" si="3"/>
        <v>209942.51640200001</v>
      </c>
      <c r="F19" s="64">
        <f t="shared" si="4"/>
        <v>28.657847869397798</v>
      </c>
      <c r="G19" s="69">
        <f t="shared" si="4"/>
        <v>34.52356822999139</v>
      </c>
      <c r="H19" s="70">
        <f t="shared" si="0"/>
        <v>1927173.791234747</v>
      </c>
      <c r="I19" s="70">
        <f t="shared" si="1"/>
        <v>7247964.7893805346</v>
      </c>
      <c r="J19" s="67">
        <f t="shared" si="5"/>
        <v>9175138.5806152821</v>
      </c>
      <c r="K19" s="71">
        <f t="shared" si="6"/>
        <v>33.100516144908418</v>
      </c>
      <c r="L19" s="65"/>
      <c r="N19" s="72"/>
      <c r="P19" s="73"/>
      <c r="Q19" s="73"/>
      <c r="R19" s="73"/>
    </row>
    <row r="20" spans="2:18" x14ac:dyDescent="0.25">
      <c r="B20" s="55">
        <f t="shared" si="7"/>
        <v>2029</v>
      </c>
      <c r="C20" s="68">
        <f>Generat!C17</f>
        <v>277190.13531599997</v>
      </c>
      <c r="D20" s="68">
        <f t="shared" si="2"/>
        <v>70534.098458000008</v>
      </c>
      <c r="E20" s="68">
        <f t="shared" si="3"/>
        <v>206656.03686200007</v>
      </c>
      <c r="F20" s="64">
        <f t="shared" si="4"/>
        <v>28.119205428290254</v>
      </c>
      <c r="G20" s="69">
        <f t="shared" si="4"/>
        <v>35.099825689664449</v>
      </c>
      <c r="H20" s="70">
        <f t="shared" si="0"/>
        <v>1983362.8042397529</v>
      </c>
      <c r="I20" s="70">
        <f t="shared" si="1"/>
        <v>7253590.8715730729</v>
      </c>
      <c r="J20" s="67">
        <f t="shared" si="5"/>
        <v>9236953.6758128256</v>
      </c>
      <c r="K20" s="71">
        <f t="shared" si="6"/>
        <v>33.323529588390983</v>
      </c>
      <c r="L20" s="65"/>
      <c r="N20" s="72"/>
      <c r="P20" s="73"/>
      <c r="Q20" s="73"/>
      <c r="R20" s="73"/>
    </row>
    <row r="21" spans="2:18" x14ac:dyDescent="0.25">
      <c r="B21" s="55">
        <f t="shared" si="7"/>
        <v>2030</v>
      </c>
      <c r="C21" s="68">
        <f>Generat!C18</f>
        <v>277190.154339</v>
      </c>
      <c r="D21" s="68">
        <f t="shared" si="2"/>
        <v>68589.677788000015</v>
      </c>
      <c r="E21" s="68">
        <f t="shared" si="3"/>
        <v>208600.47655299993</v>
      </c>
      <c r="F21" s="64">
        <f t="shared" si="4"/>
        <v>28.317544496758032</v>
      </c>
      <c r="G21" s="69">
        <f t="shared" si="4"/>
        <v>35.758709613698038</v>
      </c>
      <c r="H21" s="70">
        <f t="shared" si="0"/>
        <v>1942291.2527799865</v>
      </c>
      <c r="I21" s="70">
        <f t="shared" si="1"/>
        <v>7459283.8663377501</v>
      </c>
      <c r="J21" s="67">
        <f t="shared" si="5"/>
        <v>9401575.1191177368</v>
      </c>
      <c r="K21" s="71">
        <f t="shared" si="6"/>
        <v>33.917420846123314</v>
      </c>
      <c r="L21" s="65"/>
      <c r="N21" s="72"/>
      <c r="P21" s="73"/>
      <c r="Q21" s="73"/>
      <c r="R21" s="73"/>
    </row>
    <row r="22" spans="2:18" x14ac:dyDescent="0.25">
      <c r="B22" s="55">
        <f t="shared" si="7"/>
        <v>2031</v>
      </c>
      <c r="C22" s="68">
        <f>Generat!C19</f>
        <v>277190.14943400002</v>
      </c>
      <c r="D22" s="68">
        <f t="shared" si="2"/>
        <v>60583.397337999995</v>
      </c>
      <c r="E22" s="68">
        <f t="shared" si="3"/>
        <v>216606.75210000001</v>
      </c>
      <c r="F22" s="64">
        <f t="shared" si="4"/>
        <v>28.230528270796121</v>
      </c>
      <c r="G22" s="69">
        <f t="shared" si="4"/>
        <v>36.724911224000152</v>
      </c>
      <c r="H22" s="70">
        <f t="shared" si="0"/>
        <v>1710301.3112912832</v>
      </c>
      <c r="I22" s="70">
        <f t="shared" si="1"/>
        <v>7954863.7413915098</v>
      </c>
      <c r="J22" s="67">
        <f t="shared" si="5"/>
        <v>9665165.0526827928</v>
      </c>
      <c r="K22" s="71">
        <f t="shared" si="6"/>
        <v>34.868356874940474</v>
      </c>
      <c r="L22" s="65"/>
      <c r="N22" s="72"/>
      <c r="P22" s="73"/>
      <c r="Q22" s="73"/>
      <c r="R22" s="73"/>
    </row>
    <row r="23" spans="2:18" x14ac:dyDescent="0.25">
      <c r="B23" s="55">
        <f t="shared" si="7"/>
        <v>2032</v>
      </c>
      <c r="C23" s="68">
        <f>Generat!C20</f>
        <v>277190.10607600003</v>
      </c>
      <c r="D23" s="68">
        <f t="shared" si="2"/>
        <v>55350.504684000007</v>
      </c>
      <c r="E23" s="68">
        <f t="shared" si="3"/>
        <v>221839.60139700002</v>
      </c>
      <c r="F23" s="64">
        <f t="shared" si="4"/>
        <v>30.341902792646028</v>
      </c>
      <c r="G23" s="69">
        <f t="shared" si="4"/>
        <v>38.426908227945908</v>
      </c>
      <c r="H23" s="70">
        <f t="shared" si="0"/>
        <v>1679439.6326458268</v>
      </c>
      <c r="I23" s="70">
        <f t="shared" si="1"/>
        <v>8524610.0042066202</v>
      </c>
      <c r="J23" s="67">
        <f t="shared" si="5"/>
        <v>10204049.636852447</v>
      </c>
      <c r="K23" s="71">
        <f t="shared" si="6"/>
        <v>36.812459799898846</v>
      </c>
      <c r="L23" s="65"/>
      <c r="N23" s="72"/>
      <c r="P23" s="73"/>
      <c r="Q23" s="73"/>
      <c r="R23" s="73"/>
    </row>
    <row r="24" spans="2:18" x14ac:dyDescent="0.25">
      <c r="B24" s="55">
        <f t="shared" si="7"/>
        <v>2033</v>
      </c>
      <c r="C24" s="68">
        <f>Generat!C21</f>
        <v>277190.21912000002</v>
      </c>
      <c r="D24" s="68">
        <f t="shared" si="2"/>
        <v>60298.804902000003</v>
      </c>
      <c r="E24" s="68">
        <f t="shared" si="3"/>
        <v>216891.41422699997</v>
      </c>
      <c r="F24" s="64">
        <f t="shared" si="4"/>
        <v>30.204178502118591</v>
      </c>
      <c r="G24" s="69">
        <f t="shared" si="4"/>
        <v>39.79427547374808</v>
      </c>
      <c r="H24" s="70">
        <f t="shared" si="0"/>
        <v>1821275.8667244315</v>
      </c>
      <c r="I24" s="70">
        <f t="shared" si="1"/>
        <v>8631036.6856400408</v>
      </c>
      <c r="J24" s="67">
        <f t="shared" si="5"/>
        <v>10452312.552364472</v>
      </c>
      <c r="K24" s="71">
        <f t="shared" si="6"/>
        <v>37.708085752619944</v>
      </c>
      <c r="L24" s="65"/>
      <c r="N24" s="72"/>
      <c r="P24" s="73"/>
      <c r="Q24" s="73"/>
      <c r="R24" s="73"/>
    </row>
    <row r="25" spans="2:18" x14ac:dyDescent="0.25">
      <c r="B25" s="55">
        <f t="shared" si="7"/>
        <v>2034</v>
      </c>
      <c r="C25" s="68">
        <f>Generat!C22</f>
        <v>277190.15061700001</v>
      </c>
      <c r="D25" s="68">
        <f t="shared" si="2"/>
        <v>53248.110643999993</v>
      </c>
      <c r="E25" s="68">
        <f t="shared" si="3"/>
        <v>223942.03997400001</v>
      </c>
      <c r="F25" s="64">
        <f t="shared" si="4"/>
        <v>30.305908724188008</v>
      </c>
      <c r="G25" s="69">
        <f t="shared" si="4"/>
        <v>41.144928947478192</v>
      </c>
      <c r="H25" s="70">
        <f t="shared" si="0"/>
        <v>1613732.3809125277</v>
      </c>
      <c r="I25" s="70">
        <f t="shared" si="1"/>
        <v>9214079.3230835516</v>
      </c>
      <c r="J25" s="67">
        <f t="shared" si="5"/>
        <v>10827811.703996079</v>
      </c>
      <c r="K25" s="71">
        <f t="shared" si="6"/>
        <v>39.062757749127655</v>
      </c>
      <c r="L25" s="65"/>
      <c r="N25" s="72"/>
      <c r="P25" s="73"/>
      <c r="Q25" s="73"/>
      <c r="R25" s="73"/>
    </row>
    <row r="26" spans="2:18" x14ac:dyDescent="0.25">
      <c r="B26" s="55">
        <f t="shared" si="7"/>
        <v>2035</v>
      </c>
      <c r="C26" s="68">
        <f>Generat!C23</f>
        <v>277190.106187</v>
      </c>
      <c r="D26" s="68">
        <f t="shared" si="2"/>
        <v>55169.883428000001</v>
      </c>
      <c r="E26" s="68">
        <f t="shared" si="3"/>
        <v>222020.22276599996</v>
      </c>
      <c r="F26" s="64">
        <f t="shared" si="4"/>
        <v>31.891593165498989</v>
      </c>
      <c r="G26" s="69">
        <f t="shared" si="4"/>
        <v>41.894437939162046</v>
      </c>
      <c r="H26" s="70">
        <f t="shared" si="0"/>
        <v>1759455.4772737809</v>
      </c>
      <c r="I26" s="70">
        <f t="shared" si="1"/>
        <v>9301412.443909118</v>
      </c>
      <c r="J26" s="67">
        <f t="shared" si="5"/>
        <v>11060867.921182899</v>
      </c>
      <c r="K26" s="71">
        <f t="shared" si="6"/>
        <v>39.903545163769067</v>
      </c>
      <c r="L26" s="65"/>
      <c r="N26" s="72"/>
      <c r="P26" s="73"/>
      <c r="Q26" s="73"/>
      <c r="R26" s="73"/>
    </row>
    <row r="27" spans="2:18" x14ac:dyDescent="0.25">
      <c r="B27" s="55">
        <f t="shared" si="7"/>
        <v>2036</v>
      </c>
      <c r="C27" s="68">
        <f>Generat!C24</f>
        <v>277190.20794699999</v>
      </c>
      <c r="D27" s="68">
        <f t="shared" si="2"/>
        <v>49696.512167000008</v>
      </c>
      <c r="E27" s="68">
        <f t="shared" si="3"/>
        <v>227493.69578300003</v>
      </c>
      <c r="F27" s="64">
        <f t="shared" si="4"/>
        <v>30.934785723041728</v>
      </c>
      <c r="G27" s="69">
        <f t="shared" si="4"/>
        <v>42.316487651937173</v>
      </c>
      <c r="H27" s="70">
        <f t="shared" si="0"/>
        <v>1537350.9550686814</v>
      </c>
      <c r="I27" s="70">
        <f t="shared" si="1"/>
        <v>9626734.1684948727</v>
      </c>
      <c r="J27" s="67">
        <f t="shared" si="5"/>
        <v>11164085.123563554</v>
      </c>
      <c r="K27" s="71">
        <f t="shared" si="6"/>
        <v>40.275900098527927</v>
      </c>
      <c r="L27" s="65"/>
      <c r="N27" s="72"/>
      <c r="P27" s="73"/>
      <c r="Q27" s="73"/>
      <c r="R27" s="73"/>
    </row>
    <row r="28" spans="2:18" x14ac:dyDescent="0.25">
      <c r="B28" s="55">
        <f t="shared" si="7"/>
        <v>2037</v>
      </c>
      <c r="C28" s="68">
        <f>Generat!C25</f>
        <v>277190.17381000001</v>
      </c>
      <c r="D28" s="68">
        <f t="shared" si="2"/>
        <v>49271.521107000008</v>
      </c>
      <c r="E28" s="68">
        <f t="shared" si="3"/>
        <v>227918.65270599996</v>
      </c>
      <c r="F28" s="64">
        <f t="shared" si="4"/>
        <v>32.141169743064317</v>
      </c>
      <c r="G28" s="69">
        <f t="shared" si="4"/>
        <v>43.482996343078582</v>
      </c>
      <c r="H28" s="70">
        <f t="shared" si="0"/>
        <v>1583644.3233990637</v>
      </c>
      <c r="I28" s="70">
        <f t="shared" si="1"/>
        <v>9910585.9421343934</v>
      </c>
      <c r="J28" s="67">
        <f t="shared" si="5"/>
        <v>11494230.265533457</v>
      </c>
      <c r="K28" s="71">
        <f t="shared" si="6"/>
        <v>41.466947069387011</v>
      </c>
      <c r="L28" s="65"/>
      <c r="N28" s="72"/>
    </row>
    <row r="29" spans="2:18" x14ac:dyDescent="0.25">
      <c r="B29" s="74"/>
      <c r="C29" s="75"/>
      <c r="D29" s="75"/>
      <c r="E29" s="75"/>
      <c r="F29" s="76"/>
      <c r="G29" s="76"/>
      <c r="H29" s="77"/>
      <c r="I29" s="77"/>
      <c r="J29" s="77"/>
      <c r="K29" s="76"/>
      <c r="L29" s="65"/>
    </row>
    <row r="30" spans="2:18" x14ac:dyDescent="0.25">
      <c r="C30" s="70"/>
      <c r="D30" s="70"/>
      <c r="E30" s="70"/>
      <c r="F30" s="67"/>
      <c r="G30" s="67"/>
      <c r="H30" s="67"/>
      <c r="K30" s="70"/>
      <c r="L30" s="65"/>
    </row>
    <row r="31" spans="2:18" x14ac:dyDescent="0.25">
      <c r="C31" s="70"/>
      <c r="D31" s="70"/>
      <c r="E31" s="70"/>
      <c r="G31" s="70"/>
      <c r="H31" s="70"/>
      <c r="I31" s="78"/>
      <c r="J31" s="65"/>
      <c r="K31" s="67"/>
      <c r="L31" s="65"/>
    </row>
    <row r="32" spans="2:18" x14ac:dyDescent="0.25">
      <c r="C32" s="70"/>
      <c r="D32" s="70"/>
      <c r="E32" s="70"/>
      <c r="G32" s="70"/>
      <c r="H32" s="70"/>
      <c r="I32" s="78"/>
      <c r="J32" s="65"/>
      <c r="K32" s="67"/>
      <c r="L32" s="65"/>
    </row>
    <row r="33" spans="3:12" x14ac:dyDescent="0.25">
      <c r="C33" s="70"/>
      <c r="D33" s="70"/>
      <c r="E33" s="70"/>
      <c r="G33" s="70"/>
      <c r="H33" s="70"/>
      <c r="I33" s="78"/>
      <c r="J33" s="65"/>
      <c r="K33" s="67"/>
      <c r="L33" s="65"/>
    </row>
    <row r="34" spans="3:12" x14ac:dyDescent="0.25">
      <c r="C34" s="70"/>
      <c r="D34" s="70"/>
      <c r="E34" s="70"/>
      <c r="G34" s="70"/>
      <c r="H34" s="70"/>
      <c r="I34" s="70"/>
      <c r="J34" s="70"/>
      <c r="K34" s="67"/>
      <c r="L34" s="65"/>
    </row>
    <row r="35" spans="3:12" x14ac:dyDescent="0.25">
      <c r="C35" s="70"/>
      <c r="D35" s="70"/>
      <c r="E35" s="70"/>
      <c r="G35" s="70"/>
      <c r="H35" s="70"/>
      <c r="I35" s="70"/>
      <c r="J35" s="70"/>
      <c r="K35" s="67"/>
      <c r="L35" s="70"/>
    </row>
    <row r="36" spans="3:12" x14ac:dyDescent="0.25">
      <c r="C36" s="70"/>
      <c r="D36" s="70"/>
      <c r="E36" s="70"/>
      <c r="G36" s="70"/>
      <c r="H36" s="70"/>
      <c r="I36" s="70"/>
      <c r="J36" s="70"/>
      <c r="K36" s="67"/>
      <c r="L36" s="67"/>
    </row>
    <row r="37" spans="3:12" x14ac:dyDescent="0.25">
      <c r="C37" s="70"/>
      <c r="D37" s="70"/>
      <c r="E37" s="70"/>
      <c r="G37" s="70"/>
      <c r="H37" s="70"/>
      <c r="I37" s="70"/>
      <c r="J37" s="70"/>
      <c r="K37" s="67"/>
      <c r="L37" s="67"/>
    </row>
    <row r="38" spans="3:12" x14ac:dyDescent="0.25">
      <c r="C38" s="70"/>
      <c r="D38" s="70"/>
      <c r="E38" s="70"/>
      <c r="G38" s="70"/>
      <c r="H38" s="70"/>
      <c r="I38" s="70"/>
      <c r="J38" s="70"/>
      <c r="K38" s="67"/>
      <c r="L38" s="67"/>
    </row>
    <row r="39" spans="3:12" x14ac:dyDescent="0.25">
      <c r="C39" s="70"/>
      <c r="D39" s="70"/>
      <c r="E39" s="70"/>
      <c r="G39" s="70"/>
      <c r="H39" s="70"/>
      <c r="I39" s="70"/>
      <c r="J39" s="70"/>
      <c r="K39" s="67"/>
      <c r="L39" s="67"/>
    </row>
    <row r="40" spans="3:12" x14ac:dyDescent="0.25">
      <c r="C40" s="70"/>
      <c r="D40" s="70"/>
      <c r="E40" s="70"/>
      <c r="G40" s="70"/>
      <c r="H40" s="70"/>
      <c r="I40" s="70"/>
      <c r="J40" s="70"/>
      <c r="K40" s="67"/>
      <c r="L40" s="67"/>
    </row>
    <row r="41" spans="3:12" x14ac:dyDescent="0.25">
      <c r="C41" s="70"/>
      <c r="D41" s="70"/>
      <c r="E41" s="70"/>
      <c r="G41" s="70"/>
      <c r="H41" s="70"/>
      <c r="I41" s="70"/>
      <c r="J41" s="70"/>
      <c r="K41" s="67"/>
      <c r="L41" s="67"/>
    </row>
    <row r="42" spans="3:12" x14ac:dyDescent="0.25">
      <c r="C42" s="70"/>
      <c r="D42" s="70"/>
      <c r="E42" s="70"/>
      <c r="G42" s="70"/>
      <c r="H42" s="70"/>
      <c r="I42" s="70"/>
      <c r="J42" s="70"/>
      <c r="K42" s="67"/>
      <c r="L42" s="67"/>
    </row>
    <row r="43" spans="3:12" x14ac:dyDescent="0.25">
      <c r="C43" s="70"/>
      <c r="D43" s="70"/>
      <c r="E43" s="70"/>
      <c r="G43" s="70"/>
      <c r="H43" s="70"/>
      <c r="I43" s="70"/>
      <c r="J43" s="70"/>
      <c r="K43" s="67"/>
      <c r="L43" s="67"/>
    </row>
    <row r="44" spans="3:12" x14ac:dyDescent="0.25">
      <c r="C44" s="70"/>
      <c r="D44" s="70"/>
      <c r="E44" s="70"/>
      <c r="G44" s="70"/>
      <c r="H44" s="70"/>
      <c r="I44" s="70"/>
      <c r="J44" s="70"/>
      <c r="K44" s="67"/>
      <c r="L44" s="67"/>
    </row>
    <row r="45" spans="3:12" x14ac:dyDescent="0.25">
      <c r="C45" s="70"/>
      <c r="D45" s="70"/>
      <c r="E45" s="70"/>
      <c r="G45" s="70"/>
      <c r="H45" s="70"/>
      <c r="I45" s="70"/>
      <c r="J45" s="70"/>
      <c r="K45" s="67"/>
      <c r="L45" s="67"/>
    </row>
    <row r="46" spans="3:12" x14ac:dyDescent="0.25">
      <c r="C46" s="70"/>
      <c r="D46" s="70"/>
      <c r="E46" s="70"/>
      <c r="G46" s="70"/>
      <c r="H46" s="70"/>
      <c r="I46" s="70"/>
      <c r="J46" s="70"/>
      <c r="K46" s="67"/>
      <c r="L46" s="67"/>
    </row>
    <row r="47" spans="3:12" x14ac:dyDescent="0.25">
      <c r="C47" s="70"/>
      <c r="D47" s="70"/>
      <c r="E47" s="70"/>
      <c r="G47" s="70"/>
      <c r="H47" s="70"/>
      <c r="I47" s="70"/>
      <c r="J47" s="70"/>
      <c r="K47" s="67"/>
      <c r="L47" s="67"/>
    </row>
    <row r="48" spans="3:12" x14ac:dyDescent="0.25">
      <c r="C48" s="70"/>
      <c r="D48" s="70"/>
      <c r="E48" s="70"/>
      <c r="G48" s="70"/>
      <c r="H48" s="70"/>
      <c r="I48" s="70"/>
      <c r="J48" s="70"/>
      <c r="K48" s="67"/>
      <c r="L48" s="67"/>
    </row>
    <row r="49" spans="3:12" x14ac:dyDescent="0.25">
      <c r="C49" s="70"/>
      <c r="D49" s="70"/>
      <c r="E49" s="70"/>
      <c r="G49" s="70"/>
      <c r="H49" s="70"/>
      <c r="I49" s="70"/>
      <c r="J49" s="70"/>
      <c r="K49" s="67"/>
      <c r="L49" s="67"/>
    </row>
    <row r="50" spans="3:12" x14ac:dyDescent="0.25">
      <c r="C50" s="70"/>
      <c r="D50" s="70"/>
      <c r="E50" s="70"/>
      <c r="G50" s="70"/>
      <c r="H50" s="70"/>
      <c r="I50" s="70"/>
      <c r="J50" s="70"/>
      <c r="K50" s="67"/>
      <c r="L50" s="67"/>
    </row>
    <row r="51" spans="3:12" x14ac:dyDescent="0.25">
      <c r="C51" s="70"/>
      <c r="D51" s="70"/>
      <c r="E51" s="70"/>
      <c r="G51" s="70"/>
      <c r="H51" s="70"/>
      <c r="I51" s="70"/>
      <c r="J51" s="70"/>
      <c r="K51" s="67"/>
      <c r="L51" s="67"/>
    </row>
    <row r="52" spans="3:12" x14ac:dyDescent="0.25">
      <c r="C52" s="70"/>
      <c r="D52" s="70"/>
      <c r="E52" s="70"/>
      <c r="G52" s="70"/>
      <c r="H52" s="70"/>
      <c r="I52" s="70"/>
      <c r="J52" s="70"/>
      <c r="K52" s="67"/>
      <c r="L52" s="67"/>
    </row>
    <row r="53" spans="3:12" x14ac:dyDescent="0.25">
      <c r="C53" s="70"/>
      <c r="D53" s="70"/>
      <c r="E53" s="70"/>
      <c r="G53" s="70"/>
      <c r="H53" s="70"/>
      <c r="I53" s="70"/>
      <c r="J53" s="70"/>
      <c r="K53" s="67"/>
      <c r="L53" s="67"/>
    </row>
    <row r="54" spans="3:12" x14ac:dyDescent="0.25">
      <c r="C54" s="70"/>
      <c r="D54" s="70"/>
      <c r="E54" s="70"/>
      <c r="G54" s="70"/>
      <c r="H54" s="70"/>
      <c r="I54" s="70"/>
      <c r="J54" s="70"/>
      <c r="K54" s="67"/>
      <c r="L54" s="67"/>
    </row>
    <row r="55" spans="3:12" x14ac:dyDescent="0.25">
      <c r="C55" s="70"/>
      <c r="D55" s="70"/>
      <c r="E55" s="70"/>
      <c r="G55" s="70"/>
      <c r="H55" s="70"/>
      <c r="I55" s="70"/>
      <c r="J55" s="70"/>
      <c r="K55" s="67"/>
      <c r="L55" s="67"/>
    </row>
    <row r="56" spans="3:12" x14ac:dyDescent="0.25">
      <c r="C56" s="70"/>
      <c r="D56" s="70"/>
      <c r="E56" s="70"/>
      <c r="G56" s="70"/>
      <c r="H56" s="70"/>
      <c r="I56" s="70"/>
      <c r="J56" s="70"/>
      <c r="K56" s="67"/>
      <c r="L56" s="67"/>
    </row>
    <row r="57" spans="3:12" x14ac:dyDescent="0.25">
      <c r="C57" s="70"/>
      <c r="D57" s="70"/>
      <c r="E57" s="70"/>
      <c r="G57" s="70"/>
      <c r="H57" s="70"/>
      <c r="I57" s="70"/>
      <c r="J57" s="70"/>
      <c r="K57" s="67"/>
      <c r="L57" s="67"/>
    </row>
    <row r="58" spans="3:12" x14ac:dyDescent="0.25">
      <c r="C58" s="70"/>
      <c r="D58" s="70"/>
      <c r="E58" s="70"/>
      <c r="F58" s="67"/>
      <c r="G58" s="67"/>
      <c r="H58" s="67"/>
      <c r="K58" s="70"/>
      <c r="L58" s="67"/>
    </row>
    <row r="59" spans="3:12" x14ac:dyDescent="0.25">
      <c r="C59" s="70"/>
      <c r="D59" s="70"/>
      <c r="E59" s="70"/>
      <c r="F59" s="67"/>
      <c r="G59" s="67"/>
      <c r="H59" s="67"/>
      <c r="K59" s="70"/>
      <c r="L59" s="67"/>
    </row>
    <row r="60" spans="3:12" x14ac:dyDescent="0.25">
      <c r="C60" s="70"/>
      <c r="D60" s="70"/>
      <c r="E60" s="70"/>
      <c r="F60" s="67"/>
      <c r="G60" s="67"/>
      <c r="H60" s="67"/>
      <c r="K60" s="70"/>
      <c r="L60" s="67"/>
    </row>
    <row r="61" spans="3:12" x14ac:dyDescent="0.25">
      <c r="C61" s="70"/>
      <c r="D61" s="70"/>
      <c r="E61" s="70"/>
      <c r="F61" s="67"/>
      <c r="G61" s="67"/>
      <c r="H61" s="67"/>
      <c r="K61" s="70"/>
      <c r="L61" s="67"/>
    </row>
    <row r="62" spans="3:12" ht="15.75" customHeight="1" x14ac:dyDescent="0.25">
      <c r="C62" s="70"/>
      <c r="D62" s="70"/>
      <c r="E62" s="70"/>
      <c r="F62" s="67"/>
      <c r="G62" s="67"/>
      <c r="H62" s="67"/>
      <c r="K62" s="70"/>
      <c r="L62" s="67"/>
    </row>
    <row r="63" spans="3:12" x14ac:dyDescent="0.25">
      <c r="C63" s="70"/>
      <c r="D63" s="70"/>
      <c r="E63" s="70"/>
      <c r="F63" s="67"/>
      <c r="G63" s="67"/>
      <c r="H63" s="67"/>
      <c r="K63" s="70"/>
      <c r="L63" s="70"/>
    </row>
    <row r="64" spans="3:12" x14ac:dyDescent="0.25">
      <c r="C64" s="70"/>
      <c r="D64" s="70"/>
      <c r="E64" s="70"/>
      <c r="F64" s="67"/>
      <c r="G64" s="67"/>
      <c r="H64" s="67"/>
      <c r="K64" s="70"/>
      <c r="L64" s="70"/>
    </row>
    <row r="65" spans="3:12" x14ac:dyDescent="0.25">
      <c r="C65" s="70"/>
      <c r="D65" s="70"/>
      <c r="E65" s="70"/>
      <c r="F65" s="67"/>
      <c r="G65" s="67"/>
      <c r="H65" s="67"/>
      <c r="K65" s="70"/>
      <c r="L65" s="70"/>
    </row>
    <row r="66" spans="3:12" x14ac:dyDescent="0.25">
      <c r="C66" s="70"/>
      <c r="D66" s="70"/>
      <c r="E66" s="70"/>
      <c r="F66" s="67"/>
      <c r="G66" s="67"/>
      <c r="H66" s="67"/>
      <c r="K66" s="70"/>
      <c r="L66" s="70"/>
    </row>
    <row r="67" spans="3:12" x14ac:dyDescent="0.25">
      <c r="C67" s="70"/>
      <c r="D67" s="70"/>
      <c r="E67" s="70"/>
      <c r="F67" s="67"/>
      <c r="G67" s="67"/>
      <c r="H67" s="67"/>
      <c r="K67" s="70"/>
      <c r="L67" s="70"/>
    </row>
    <row r="68" spans="3:12" x14ac:dyDescent="0.25">
      <c r="C68" s="70"/>
      <c r="D68" s="70"/>
      <c r="E68" s="70"/>
      <c r="F68" s="67"/>
      <c r="G68" s="67"/>
      <c r="H68" s="67"/>
      <c r="K68" s="70"/>
      <c r="L68" s="70"/>
    </row>
    <row r="69" spans="3:12" x14ac:dyDescent="0.25">
      <c r="C69" s="70"/>
      <c r="D69" s="70"/>
      <c r="E69" s="70"/>
      <c r="F69" s="67"/>
      <c r="G69" s="67"/>
      <c r="H69" s="67"/>
      <c r="K69" s="70"/>
      <c r="L69" s="70"/>
    </row>
    <row r="70" spans="3:12" x14ac:dyDescent="0.25">
      <c r="C70" s="70"/>
      <c r="D70" s="70"/>
      <c r="E70" s="70"/>
      <c r="F70" s="67"/>
      <c r="G70" s="67"/>
      <c r="H70" s="67"/>
      <c r="K70" s="70"/>
      <c r="L70" s="70"/>
    </row>
    <row r="71" spans="3:12" x14ac:dyDescent="0.25">
      <c r="C71" s="70"/>
      <c r="D71" s="70"/>
      <c r="E71" s="70"/>
      <c r="F71" s="67"/>
      <c r="G71" s="67"/>
      <c r="H71" s="67"/>
      <c r="K71" s="70"/>
      <c r="L71" s="70"/>
    </row>
    <row r="72" spans="3:12" x14ac:dyDescent="0.25">
      <c r="C72" s="70"/>
      <c r="D72" s="70"/>
      <c r="E72" s="70"/>
      <c r="F72" s="67"/>
      <c r="G72" s="67"/>
      <c r="H72" s="67"/>
      <c r="K72" s="70"/>
      <c r="L72" s="70"/>
    </row>
    <row r="73" spans="3:12" x14ac:dyDescent="0.25">
      <c r="C73" s="70"/>
      <c r="D73" s="70"/>
      <c r="E73" s="70"/>
      <c r="F73" s="67"/>
      <c r="G73" s="67"/>
      <c r="H73" s="67"/>
      <c r="K73" s="70"/>
      <c r="L73" s="70"/>
    </row>
    <row r="74" spans="3:12" x14ac:dyDescent="0.25">
      <c r="C74" s="70"/>
      <c r="D74" s="70"/>
      <c r="E74" s="70"/>
      <c r="F74" s="67"/>
      <c r="G74" s="67"/>
      <c r="H74" s="67"/>
      <c r="K74" s="70"/>
      <c r="L74" s="70"/>
    </row>
    <row r="75" spans="3:12" x14ac:dyDescent="0.25">
      <c r="C75" s="70"/>
      <c r="D75" s="70"/>
      <c r="E75" s="70"/>
      <c r="F75" s="67"/>
      <c r="G75" s="67"/>
      <c r="H75" s="67"/>
      <c r="K75" s="70"/>
      <c r="L75" s="70"/>
    </row>
    <row r="76" spans="3:12" x14ac:dyDescent="0.25">
      <c r="C76" s="70"/>
      <c r="D76" s="70"/>
      <c r="E76" s="70"/>
      <c r="F76" s="67"/>
      <c r="G76" s="67"/>
      <c r="H76" s="67"/>
      <c r="K76" s="70"/>
      <c r="L76" s="70"/>
    </row>
    <row r="77" spans="3:12" x14ac:dyDescent="0.25">
      <c r="C77" s="70"/>
      <c r="D77" s="70"/>
      <c r="E77" s="70"/>
      <c r="F77" s="67"/>
      <c r="G77" s="67"/>
      <c r="H77" s="67"/>
      <c r="K77" s="70"/>
      <c r="L77" s="70"/>
    </row>
    <row r="78" spans="3:12" x14ac:dyDescent="0.25">
      <c r="C78" s="70"/>
      <c r="D78" s="70"/>
      <c r="E78" s="70"/>
      <c r="F78" s="67"/>
      <c r="G78" s="67"/>
      <c r="H78" s="67"/>
      <c r="K78" s="70"/>
      <c r="L78" s="70"/>
    </row>
    <row r="79" spans="3:12" x14ac:dyDescent="0.25">
      <c r="C79" s="70"/>
      <c r="D79" s="70"/>
      <c r="E79" s="70"/>
      <c r="F79" s="67"/>
      <c r="G79" s="67"/>
      <c r="H79" s="67"/>
      <c r="K79" s="70"/>
      <c r="L79" s="70"/>
    </row>
    <row r="80" spans="3:12" x14ac:dyDescent="0.25">
      <c r="C80" s="70"/>
      <c r="D80" s="70"/>
      <c r="E80" s="70"/>
      <c r="F80" s="67"/>
      <c r="G80" s="67"/>
      <c r="H80" s="67"/>
      <c r="K80" s="70"/>
      <c r="L80" s="70"/>
    </row>
    <row r="81" spans="3:12" x14ac:dyDescent="0.25">
      <c r="C81" s="70"/>
      <c r="D81" s="70"/>
      <c r="E81" s="70"/>
      <c r="F81" s="67"/>
      <c r="G81" s="67"/>
      <c r="H81" s="67"/>
      <c r="K81" s="70"/>
      <c r="L81" s="70"/>
    </row>
    <row r="82" spans="3:12" x14ac:dyDescent="0.25">
      <c r="C82" s="70"/>
      <c r="D82" s="70"/>
      <c r="E82" s="70"/>
      <c r="F82" s="67"/>
      <c r="G82" s="67"/>
      <c r="H82" s="67"/>
      <c r="K82" s="70"/>
      <c r="L82" s="70"/>
    </row>
    <row r="83" spans="3:12" x14ac:dyDescent="0.25">
      <c r="C83" s="70"/>
      <c r="D83" s="70"/>
      <c r="E83" s="70"/>
      <c r="F83" s="67"/>
      <c r="G83" s="67"/>
      <c r="H83" s="67"/>
      <c r="K83" s="70"/>
      <c r="L83" s="70"/>
    </row>
    <row r="84" spans="3:12" x14ac:dyDescent="0.25">
      <c r="C84" s="70"/>
      <c r="D84" s="70"/>
      <c r="E84" s="70"/>
      <c r="F84" s="67"/>
      <c r="G84" s="67"/>
      <c r="H84" s="67"/>
      <c r="K84" s="70"/>
      <c r="L84" s="70"/>
    </row>
    <row r="85" spans="3:12" x14ac:dyDescent="0.25">
      <c r="C85" s="70"/>
      <c r="D85" s="70"/>
      <c r="E85" s="70"/>
      <c r="F85" s="67"/>
      <c r="G85" s="67"/>
      <c r="H85" s="67"/>
      <c r="K85" s="70"/>
      <c r="L85" s="70"/>
    </row>
    <row r="86" spans="3:12" x14ac:dyDescent="0.25">
      <c r="C86" s="70"/>
      <c r="D86" s="70"/>
      <c r="E86" s="70"/>
      <c r="F86" s="67"/>
      <c r="G86" s="67"/>
      <c r="H86" s="67"/>
      <c r="K86" s="70"/>
      <c r="L86" s="70"/>
    </row>
    <row r="87" spans="3:12" x14ac:dyDescent="0.25">
      <c r="C87" s="70"/>
      <c r="D87" s="70"/>
      <c r="E87" s="70"/>
      <c r="F87" s="67"/>
      <c r="G87" s="67"/>
      <c r="H87" s="67"/>
      <c r="K87" s="70"/>
      <c r="L87" s="70"/>
    </row>
    <row r="88" spans="3:12" x14ac:dyDescent="0.25">
      <c r="C88" s="70"/>
      <c r="D88" s="70"/>
      <c r="E88" s="70"/>
      <c r="F88" s="67"/>
      <c r="G88" s="67"/>
      <c r="H88" s="67"/>
      <c r="K88" s="70"/>
      <c r="L88" s="70"/>
    </row>
    <row r="89" spans="3:12" x14ac:dyDescent="0.25">
      <c r="C89" s="70"/>
      <c r="D89" s="70"/>
      <c r="E89" s="70"/>
      <c r="F89" s="67"/>
      <c r="G89" s="67"/>
      <c r="H89" s="67"/>
      <c r="K89" s="70"/>
      <c r="L89" s="70"/>
    </row>
    <row r="90" spans="3:12" x14ac:dyDescent="0.25">
      <c r="C90" s="70"/>
      <c r="D90" s="70"/>
      <c r="E90" s="70"/>
      <c r="F90" s="67"/>
      <c r="G90" s="67"/>
      <c r="H90" s="67"/>
      <c r="K90" s="70"/>
      <c r="L90" s="70"/>
    </row>
    <row r="91" spans="3:12" x14ac:dyDescent="0.25">
      <c r="C91" s="70"/>
      <c r="D91" s="70"/>
      <c r="E91" s="70"/>
      <c r="F91" s="67"/>
      <c r="G91" s="67"/>
      <c r="H91" s="67"/>
      <c r="K91" s="70"/>
      <c r="L91" s="70"/>
    </row>
    <row r="92" spans="3:12" x14ac:dyDescent="0.25">
      <c r="C92" s="70"/>
      <c r="D92" s="70"/>
      <c r="E92" s="70"/>
      <c r="F92" s="67"/>
      <c r="G92" s="67"/>
      <c r="H92" s="67"/>
      <c r="K92" s="70"/>
      <c r="L92" s="70"/>
    </row>
    <row r="93" spans="3:12" x14ac:dyDescent="0.25">
      <c r="C93" s="70"/>
      <c r="D93" s="70"/>
      <c r="E93" s="70"/>
      <c r="F93" s="67"/>
      <c r="G93" s="67"/>
      <c r="H93" s="67"/>
      <c r="K93" s="70"/>
      <c r="L93" s="70"/>
    </row>
    <row r="94" spans="3:12" x14ac:dyDescent="0.25">
      <c r="C94" s="70"/>
      <c r="D94" s="70"/>
      <c r="E94" s="70"/>
      <c r="F94" s="67"/>
      <c r="G94" s="67"/>
      <c r="H94" s="67"/>
      <c r="K94" s="70"/>
      <c r="L94" s="70"/>
    </row>
    <row r="95" spans="3:12" x14ac:dyDescent="0.25">
      <c r="C95" s="70"/>
      <c r="D95" s="70"/>
      <c r="E95" s="70"/>
      <c r="F95" s="67"/>
      <c r="G95" s="67"/>
      <c r="H95" s="67"/>
      <c r="K95" s="70"/>
      <c r="L95" s="70"/>
    </row>
    <row r="96" spans="3:12" x14ac:dyDescent="0.25">
      <c r="C96" s="70"/>
      <c r="D96" s="70"/>
      <c r="E96" s="70"/>
      <c r="F96" s="67"/>
      <c r="G96" s="67"/>
      <c r="H96" s="67"/>
      <c r="K96" s="70"/>
      <c r="L96" s="70"/>
    </row>
    <row r="97" spans="3:12" x14ac:dyDescent="0.25">
      <c r="C97" s="70"/>
      <c r="D97" s="70"/>
      <c r="E97" s="70"/>
      <c r="F97" s="67"/>
      <c r="G97" s="67"/>
      <c r="H97" s="67"/>
      <c r="K97" s="70"/>
      <c r="L97" s="70"/>
    </row>
    <row r="98" spans="3:12" x14ac:dyDescent="0.25">
      <c r="C98" s="70"/>
      <c r="D98" s="70"/>
      <c r="E98" s="70"/>
      <c r="F98" s="67"/>
      <c r="G98" s="67"/>
      <c r="H98" s="67"/>
      <c r="K98" s="70"/>
      <c r="L98" s="70"/>
    </row>
    <row r="99" spans="3:12" x14ac:dyDescent="0.25">
      <c r="C99" s="70"/>
      <c r="D99" s="70"/>
      <c r="E99" s="70"/>
      <c r="F99" s="67"/>
      <c r="G99" s="67"/>
      <c r="H99" s="67"/>
      <c r="K99" s="70"/>
      <c r="L99" s="70"/>
    </row>
    <row r="100" spans="3:12" x14ac:dyDescent="0.25">
      <c r="C100" s="70"/>
      <c r="D100" s="70"/>
      <c r="E100" s="70"/>
      <c r="F100" s="67"/>
      <c r="G100" s="67"/>
      <c r="H100" s="67"/>
      <c r="K100" s="70"/>
      <c r="L100" s="70"/>
    </row>
    <row r="101" spans="3:12" x14ac:dyDescent="0.25">
      <c r="C101" s="70"/>
      <c r="D101" s="70"/>
      <c r="E101" s="70"/>
      <c r="F101" s="67"/>
      <c r="G101" s="67"/>
      <c r="H101" s="67"/>
      <c r="K101" s="70"/>
      <c r="L101" s="70"/>
    </row>
    <row r="102" spans="3:12" x14ac:dyDescent="0.25">
      <c r="C102" s="70"/>
      <c r="D102" s="70"/>
      <c r="E102" s="70"/>
      <c r="F102" s="67"/>
      <c r="G102" s="67"/>
      <c r="H102" s="67"/>
      <c r="K102" s="70"/>
      <c r="L102" s="70"/>
    </row>
    <row r="103" spans="3:12" x14ac:dyDescent="0.25">
      <c r="C103" s="70"/>
      <c r="D103" s="70"/>
      <c r="E103" s="70"/>
      <c r="F103" s="67"/>
      <c r="G103" s="67"/>
      <c r="H103" s="67"/>
      <c r="K103" s="70"/>
      <c r="L103" s="70"/>
    </row>
    <row r="104" spans="3:12" x14ac:dyDescent="0.25">
      <c r="C104" s="70"/>
      <c r="D104" s="70"/>
      <c r="E104" s="70"/>
      <c r="F104" s="67"/>
      <c r="G104" s="67"/>
      <c r="H104" s="67"/>
      <c r="K104" s="70"/>
      <c r="L104" s="70"/>
    </row>
    <row r="105" spans="3:12" x14ac:dyDescent="0.25">
      <c r="L105" s="70"/>
    </row>
    <row r="106" spans="3:12" x14ac:dyDescent="0.25">
      <c r="L106" s="70"/>
    </row>
    <row r="107" spans="3:12" x14ac:dyDescent="0.25">
      <c r="L107" s="70"/>
    </row>
    <row r="108" spans="3:12" x14ac:dyDescent="0.25">
      <c r="L108" s="70"/>
    </row>
    <row r="109" spans="3:12" x14ac:dyDescent="0.25">
      <c r="L109" s="70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S48"/>
  <sheetViews>
    <sheetView zoomScale="85" zoomScaleNormal="85" workbookViewId="0">
      <pane xSplit="1" ySplit="11" topLeftCell="B30" activePane="bottomRight" state="frozen"/>
      <selection pane="topRight" activeCell="B1" sqref="B1"/>
      <selection pane="bottomLeft" activeCell="A12" sqref="A12"/>
      <selection pane="bottomRight" activeCell="B1" sqref="B1"/>
    </sheetView>
  </sheetViews>
  <sheetFormatPr defaultRowHeight="15" x14ac:dyDescent="0.25"/>
  <cols>
    <col min="1" max="1" width="36.28515625" customWidth="1"/>
    <col min="6" max="37" width="0" hidden="1" customWidth="1"/>
    <col min="278" max="361" width="0" hidden="1" customWidth="1"/>
    <col min="363" max="397" width="0" hidden="1" customWidth="1"/>
    <col min="638" max="685" width="0" hidden="1" customWidth="1"/>
  </cols>
  <sheetData>
    <row r="1" spans="1:721" x14ac:dyDescent="0.25">
      <c r="B1" s="8"/>
    </row>
    <row r="3" spans="1:721" x14ac:dyDescent="0.25">
      <c r="A3" t="s">
        <v>0</v>
      </c>
      <c r="B3" s="28" t="s">
        <v>331</v>
      </c>
    </row>
    <row r="4" spans="1:721" x14ac:dyDescent="0.25">
      <c r="A4" t="s">
        <v>1</v>
      </c>
      <c r="B4" t="s" vm="1">
        <v>2</v>
      </c>
    </row>
    <row r="5" spans="1:721" x14ac:dyDescent="0.25">
      <c r="A5" t="s">
        <v>3</v>
      </c>
      <c r="B5" s="14" t="s">
        <v>322</v>
      </c>
    </row>
    <row r="6" spans="1:721" x14ac:dyDescent="0.25">
      <c r="A6">
        <v>0</v>
      </c>
      <c r="B6" t="s" vm="2">
        <v>4</v>
      </c>
    </row>
    <row r="7" spans="1:721" x14ac:dyDescent="0.25">
      <c r="A7" t="s">
        <v>5</v>
      </c>
      <c r="B7" s="38"/>
    </row>
    <row r="10" spans="1:721" s="8" customFormat="1" x14ac:dyDescent="0.25">
      <c r="B10" s="8" t="s">
        <v>6</v>
      </c>
      <c r="MX10" s="8" t="s">
        <v>7</v>
      </c>
    </row>
    <row r="11" spans="1:721" s="9" customFormat="1" x14ac:dyDescent="0.25">
      <c r="Z11" s="9" t="s">
        <v>8</v>
      </c>
      <c r="AA11" s="9" t="s">
        <v>9</v>
      </c>
      <c r="AB11" s="9" t="s">
        <v>10</v>
      </c>
      <c r="AC11" s="9" t="s">
        <v>11</v>
      </c>
      <c r="AD11" s="9" t="s">
        <v>12</v>
      </c>
      <c r="AE11" s="9" t="s">
        <v>13</v>
      </c>
      <c r="AF11" s="9" t="s">
        <v>14</v>
      </c>
      <c r="AG11" s="9" t="s">
        <v>15</v>
      </c>
      <c r="AH11" s="9" t="s">
        <v>16</v>
      </c>
      <c r="AI11" s="9" t="s">
        <v>17</v>
      </c>
      <c r="AJ11" s="9" t="s">
        <v>18</v>
      </c>
      <c r="AK11" s="9" t="s">
        <v>19</v>
      </c>
      <c r="AL11" s="9" t="s">
        <v>20</v>
      </c>
      <c r="AM11" s="9" t="s">
        <v>21</v>
      </c>
      <c r="AN11" s="9" t="s">
        <v>22</v>
      </c>
      <c r="AO11" s="9" t="s">
        <v>23</v>
      </c>
      <c r="AP11" s="9" t="s">
        <v>24</v>
      </c>
      <c r="AQ11" s="9" t="s">
        <v>25</v>
      </c>
      <c r="AR11" s="9" t="s">
        <v>26</v>
      </c>
      <c r="AS11" s="9" t="s">
        <v>27</v>
      </c>
      <c r="AT11" s="9" t="s">
        <v>28</v>
      </c>
      <c r="AU11" s="9" t="s">
        <v>29</v>
      </c>
      <c r="AV11" s="9" t="s">
        <v>30</v>
      </c>
      <c r="AW11" s="9" t="s">
        <v>31</v>
      </c>
      <c r="AX11" s="9" t="s">
        <v>32</v>
      </c>
      <c r="AY11" s="9" t="s">
        <v>33</v>
      </c>
      <c r="AZ11" s="9" t="s">
        <v>34</v>
      </c>
      <c r="BA11" s="9" t="s">
        <v>35</v>
      </c>
      <c r="BB11" s="9" t="s">
        <v>36</v>
      </c>
      <c r="BC11" s="9" t="s">
        <v>37</v>
      </c>
      <c r="BD11" s="9" t="s">
        <v>38</v>
      </c>
      <c r="BE11" s="9" t="s">
        <v>39</v>
      </c>
      <c r="BF11" s="9" t="s">
        <v>40</v>
      </c>
      <c r="BG11" s="9" t="s">
        <v>41</v>
      </c>
      <c r="BH11" s="9" t="s">
        <v>42</v>
      </c>
      <c r="BI11" s="9" t="s">
        <v>43</v>
      </c>
      <c r="BJ11" s="9" t="s">
        <v>44</v>
      </c>
      <c r="BK11" s="9" t="s">
        <v>45</v>
      </c>
      <c r="BL11" s="9" t="s">
        <v>46</v>
      </c>
      <c r="BM11" s="9" t="s">
        <v>47</v>
      </c>
      <c r="BN11" s="9" t="s">
        <v>48</v>
      </c>
      <c r="BO11" s="9" t="s">
        <v>49</v>
      </c>
      <c r="BP11" s="9" t="s">
        <v>50</v>
      </c>
      <c r="BQ11" s="9" t="s">
        <v>51</v>
      </c>
      <c r="BR11" s="9" t="s">
        <v>52</v>
      </c>
      <c r="BS11" s="9" t="s">
        <v>53</v>
      </c>
      <c r="BT11" s="9" t="s">
        <v>54</v>
      </c>
      <c r="BU11" s="9" t="s">
        <v>55</v>
      </c>
      <c r="BV11" s="9" t="s">
        <v>56</v>
      </c>
      <c r="BW11" s="9" t="s">
        <v>57</v>
      </c>
      <c r="BX11" s="9" t="s">
        <v>58</v>
      </c>
      <c r="BY11" s="9" t="s">
        <v>59</v>
      </c>
      <c r="BZ11" s="9" t="s">
        <v>60</v>
      </c>
      <c r="CA11" s="9" t="s">
        <v>61</v>
      </c>
      <c r="CB11" s="9" t="s">
        <v>62</v>
      </c>
      <c r="CC11" s="9" t="s">
        <v>63</v>
      </c>
      <c r="CD11" s="9" t="s">
        <v>64</v>
      </c>
      <c r="CE11" s="9" t="s">
        <v>65</v>
      </c>
      <c r="CF11" s="9" t="s">
        <v>66</v>
      </c>
      <c r="CG11" s="9" t="s">
        <v>67</v>
      </c>
      <c r="CH11" s="9" t="s">
        <v>68</v>
      </c>
      <c r="CI11" s="9" t="s">
        <v>69</v>
      </c>
      <c r="CJ11" s="9" t="s">
        <v>70</v>
      </c>
      <c r="CK11" s="9" t="s">
        <v>71</v>
      </c>
      <c r="CL11" s="9" t="s">
        <v>72</v>
      </c>
      <c r="CM11" s="9" t="s">
        <v>73</v>
      </c>
      <c r="CN11" s="9" t="s">
        <v>74</v>
      </c>
      <c r="CO11" s="9" t="s">
        <v>75</v>
      </c>
      <c r="CP11" s="9" t="s">
        <v>76</v>
      </c>
      <c r="CQ11" s="9" t="s">
        <v>77</v>
      </c>
      <c r="CR11" s="9" t="s">
        <v>78</v>
      </c>
      <c r="CS11" s="9" t="s">
        <v>79</v>
      </c>
      <c r="CT11" s="9" t="s">
        <v>80</v>
      </c>
      <c r="CU11" s="9" t="s">
        <v>81</v>
      </c>
      <c r="CV11" s="9" t="s">
        <v>82</v>
      </c>
      <c r="CW11" s="9" t="s">
        <v>83</v>
      </c>
      <c r="CX11" s="9" t="s">
        <v>84</v>
      </c>
      <c r="CY11" s="9" t="s">
        <v>85</v>
      </c>
      <c r="CZ11" s="9" t="s">
        <v>86</v>
      </c>
      <c r="DA11" s="9" t="s">
        <v>87</v>
      </c>
      <c r="DB11" s="9" t="s">
        <v>88</v>
      </c>
      <c r="DC11" s="9" t="s">
        <v>89</v>
      </c>
      <c r="DD11" s="9" t="s">
        <v>90</v>
      </c>
      <c r="DE11" s="9" t="s">
        <v>91</v>
      </c>
      <c r="DF11" s="9" t="s">
        <v>92</v>
      </c>
      <c r="DG11" s="9" t="s">
        <v>93</v>
      </c>
      <c r="DH11" s="9" t="s">
        <v>94</v>
      </c>
      <c r="DI11" s="9" t="s">
        <v>95</v>
      </c>
      <c r="DJ11" s="9" t="s">
        <v>96</v>
      </c>
      <c r="DK11" s="9" t="s">
        <v>97</v>
      </c>
      <c r="DL11" s="9" t="s">
        <v>98</v>
      </c>
      <c r="DM11" s="9" t="s">
        <v>99</v>
      </c>
      <c r="DN11" s="9" t="s">
        <v>100</v>
      </c>
      <c r="DO11" s="9" t="s">
        <v>101</v>
      </c>
      <c r="DP11" s="9" t="s">
        <v>102</v>
      </c>
      <c r="DQ11" s="9" t="s">
        <v>103</v>
      </c>
      <c r="DR11" s="9" t="s">
        <v>104</v>
      </c>
      <c r="DS11" s="9" t="s">
        <v>105</v>
      </c>
      <c r="DT11" s="9" t="s">
        <v>106</v>
      </c>
      <c r="DU11" s="9" t="s">
        <v>107</v>
      </c>
      <c r="DV11" s="9" t="s">
        <v>108</v>
      </c>
      <c r="DW11" s="9" t="s">
        <v>109</v>
      </c>
      <c r="DX11" s="9" t="s">
        <v>110</v>
      </c>
      <c r="DY11" s="9" t="s">
        <v>111</v>
      </c>
      <c r="DZ11" s="9" t="s">
        <v>112</v>
      </c>
      <c r="EA11" s="9" t="s">
        <v>113</v>
      </c>
      <c r="EB11" s="9" t="s">
        <v>114</v>
      </c>
      <c r="EC11" s="9" t="s">
        <v>115</v>
      </c>
      <c r="ED11" s="9" t="s">
        <v>116</v>
      </c>
      <c r="EE11" s="9" t="s">
        <v>117</v>
      </c>
      <c r="EF11" s="9" t="s">
        <v>118</v>
      </c>
      <c r="EG11" s="9" t="s">
        <v>119</v>
      </c>
      <c r="EH11" s="9" t="s">
        <v>120</v>
      </c>
      <c r="EI11" s="9" t="s">
        <v>121</v>
      </c>
      <c r="EJ11" s="9" t="s">
        <v>122</v>
      </c>
      <c r="EK11" s="9" t="s">
        <v>123</v>
      </c>
      <c r="EL11" s="9" t="s">
        <v>124</v>
      </c>
      <c r="EM11" s="9" t="s">
        <v>125</v>
      </c>
      <c r="EN11" s="9" t="s">
        <v>126</v>
      </c>
      <c r="EO11" s="9" t="s">
        <v>127</v>
      </c>
      <c r="EP11" s="9" t="s">
        <v>128</v>
      </c>
      <c r="EQ11" s="9" t="s">
        <v>129</v>
      </c>
      <c r="ER11" s="9" t="s">
        <v>130</v>
      </c>
      <c r="ES11" s="9" t="s">
        <v>131</v>
      </c>
      <c r="ET11" s="9" t="s">
        <v>132</v>
      </c>
      <c r="EU11" s="9" t="s">
        <v>133</v>
      </c>
      <c r="EV11" s="9" t="s">
        <v>134</v>
      </c>
      <c r="EW11" s="9" t="s">
        <v>135</v>
      </c>
      <c r="EX11" s="9" t="s">
        <v>136</v>
      </c>
      <c r="EY11" s="9" t="s">
        <v>137</v>
      </c>
      <c r="EZ11" s="9" t="s">
        <v>138</v>
      </c>
      <c r="FA11" s="9" t="s">
        <v>139</v>
      </c>
      <c r="FB11" s="9" t="s">
        <v>140</v>
      </c>
      <c r="FC11" s="9" t="s">
        <v>141</v>
      </c>
      <c r="FD11" s="9" t="s">
        <v>142</v>
      </c>
      <c r="FE11" s="9" t="s">
        <v>143</v>
      </c>
      <c r="FF11" s="9" t="s">
        <v>144</v>
      </c>
      <c r="FG11" s="9" t="s">
        <v>145</v>
      </c>
      <c r="FH11" s="9" t="s">
        <v>146</v>
      </c>
      <c r="FI11" s="9" t="s">
        <v>147</v>
      </c>
      <c r="FJ11" s="9" t="s">
        <v>148</v>
      </c>
      <c r="FK11" s="9" t="s">
        <v>149</v>
      </c>
      <c r="FL11" s="9" t="s">
        <v>150</v>
      </c>
      <c r="FM11" s="9" t="s">
        <v>151</v>
      </c>
      <c r="FN11" s="9" t="s">
        <v>152</v>
      </c>
      <c r="FO11" s="9" t="s">
        <v>153</v>
      </c>
      <c r="FP11" s="9" t="s">
        <v>154</v>
      </c>
      <c r="FQ11" s="9" t="s">
        <v>155</v>
      </c>
      <c r="FR11" s="9" t="s">
        <v>156</v>
      </c>
      <c r="FS11" s="9" t="s">
        <v>157</v>
      </c>
      <c r="FT11" s="9" t="s">
        <v>158</v>
      </c>
      <c r="FU11" s="9" t="s">
        <v>159</v>
      </c>
      <c r="FV11" s="9" t="s">
        <v>160</v>
      </c>
      <c r="FW11" s="9" t="s">
        <v>161</v>
      </c>
      <c r="FX11" s="9" t="s">
        <v>162</v>
      </c>
      <c r="FY11" s="9" t="s">
        <v>163</v>
      </c>
      <c r="FZ11" s="9" t="s">
        <v>164</v>
      </c>
      <c r="GA11" s="9" t="s">
        <v>165</v>
      </c>
      <c r="GB11" s="9" t="s">
        <v>166</v>
      </c>
      <c r="GC11" s="9" t="s">
        <v>167</v>
      </c>
      <c r="GD11" s="9" t="s">
        <v>168</v>
      </c>
      <c r="GE11" s="9" t="s">
        <v>169</v>
      </c>
      <c r="GF11" s="9" t="s">
        <v>170</v>
      </c>
      <c r="GG11" s="9" t="s">
        <v>171</v>
      </c>
      <c r="GH11" s="9" t="s">
        <v>172</v>
      </c>
      <c r="GI11" s="9" t="s">
        <v>173</v>
      </c>
      <c r="GJ11" s="9" t="s">
        <v>174</v>
      </c>
      <c r="GK11" s="9" t="s">
        <v>175</v>
      </c>
      <c r="GL11" s="9" t="s">
        <v>176</v>
      </c>
      <c r="GM11" s="9" t="s">
        <v>177</v>
      </c>
      <c r="GN11" s="9" t="s">
        <v>178</v>
      </c>
      <c r="GO11" s="9" t="s">
        <v>179</v>
      </c>
      <c r="GP11" s="9" t="s">
        <v>180</v>
      </c>
      <c r="GQ11" s="9" t="s">
        <v>181</v>
      </c>
      <c r="GR11" s="9" t="s">
        <v>182</v>
      </c>
      <c r="GS11" s="9" t="s">
        <v>183</v>
      </c>
      <c r="GT11" s="9" t="s">
        <v>184</v>
      </c>
      <c r="GU11" s="9" t="s">
        <v>185</v>
      </c>
      <c r="GV11" s="9" t="s">
        <v>186</v>
      </c>
      <c r="GW11" s="9" t="s">
        <v>187</v>
      </c>
      <c r="GX11" s="9" t="s">
        <v>188</v>
      </c>
      <c r="GY11" s="9" t="s">
        <v>189</v>
      </c>
      <c r="GZ11" s="9" t="s">
        <v>190</v>
      </c>
      <c r="HA11" s="9" t="s">
        <v>191</v>
      </c>
      <c r="HB11" s="9" t="s">
        <v>192</v>
      </c>
      <c r="HC11" s="9" t="s">
        <v>193</v>
      </c>
      <c r="HD11" s="9" t="s">
        <v>194</v>
      </c>
      <c r="HE11" s="9" t="s">
        <v>195</v>
      </c>
      <c r="HF11" s="9" t="s">
        <v>196</v>
      </c>
      <c r="HG11" s="9" t="s">
        <v>197</v>
      </c>
      <c r="HH11" s="9" t="s">
        <v>198</v>
      </c>
      <c r="HI11" s="9" t="s">
        <v>199</v>
      </c>
      <c r="HJ11" s="9" t="s">
        <v>200</v>
      </c>
      <c r="HK11" s="9" t="s">
        <v>201</v>
      </c>
      <c r="HL11" s="9" t="s">
        <v>202</v>
      </c>
      <c r="HM11" s="9" t="s">
        <v>203</v>
      </c>
      <c r="HN11" s="9" t="s">
        <v>204</v>
      </c>
      <c r="HO11" s="9" t="s">
        <v>205</v>
      </c>
      <c r="HP11" s="9" t="s">
        <v>206</v>
      </c>
      <c r="HQ11" s="9" t="s">
        <v>207</v>
      </c>
      <c r="HR11" s="9" t="s">
        <v>208</v>
      </c>
      <c r="HS11" s="9" t="s">
        <v>209</v>
      </c>
      <c r="HT11" s="9" t="s">
        <v>210</v>
      </c>
      <c r="HU11" s="9" t="s">
        <v>211</v>
      </c>
      <c r="HV11" s="9" t="s">
        <v>212</v>
      </c>
      <c r="HW11" s="9" t="s">
        <v>213</v>
      </c>
      <c r="HX11" s="9" t="s">
        <v>214</v>
      </c>
      <c r="HY11" s="9" t="s">
        <v>215</v>
      </c>
      <c r="HZ11" s="9" t="s">
        <v>216</v>
      </c>
      <c r="IA11" s="9" t="s">
        <v>217</v>
      </c>
      <c r="IB11" s="9" t="s">
        <v>218</v>
      </c>
      <c r="IC11" s="9" t="s">
        <v>219</v>
      </c>
      <c r="ID11" s="9" t="s">
        <v>220</v>
      </c>
      <c r="IE11" s="9" t="s">
        <v>221</v>
      </c>
      <c r="IF11" s="9" t="s">
        <v>222</v>
      </c>
      <c r="IG11" s="9" t="s">
        <v>223</v>
      </c>
      <c r="IH11" s="9" t="s">
        <v>224</v>
      </c>
      <c r="II11" s="9" t="s">
        <v>225</v>
      </c>
      <c r="IJ11" s="9" t="s">
        <v>226</v>
      </c>
      <c r="IK11" s="9" t="s">
        <v>227</v>
      </c>
      <c r="IL11" s="9" t="s">
        <v>228</v>
      </c>
      <c r="IM11" s="9" t="s">
        <v>229</v>
      </c>
      <c r="IN11" s="9" t="s">
        <v>230</v>
      </c>
      <c r="IO11" s="9" t="s">
        <v>231</v>
      </c>
      <c r="IP11" s="9" t="s">
        <v>232</v>
      </c>
      <c r="IQ11" s="9" t="s">
        <v>233</v>
      </c>
      <c r="IR11" s="9" t="s">
        <v>234</v>
      </c>
      <c r="IS11" s="9" t="s">
        <v>235</v>
      </c>
      <c r="IT11" s="9" t="s">
        <v>236</v>
      </c>
      <c r="IU11" s="9" t="s">
        <v>237</v>
      </c>
      <c r="IV11" s="9" t="s">
        <v>238</v>
      </c>
      <c r="IW11" s="9" t="s">
        <v>239</v>
      </c>
      <c r="IX11" s="9" t="s">
        <v>240</v>
      </c>
      <c r="IY11" s="9" t="s">
        <v>241</v>
      </c>
      <c r="IZ11" s="9" t="s">
        <v>242</v>
      </c>
      <c r="JA11" s="9" t="s">
        <v>243</v>
      </c>
      <c r="JB11" s="9" t="s">
        <v>244</v>
      </c>
      <c r="JC11" s="9" t="s">
        <v>245</v>
      </c>
      <c r="JD11" s="9" t="s">
        <v>246</v>
      </c>
      <c r="JE11" s="9" t="s">
        <v>247</v>
      </c>
      <c r="JF11" s="9" t="s">
        <v>248</v>
      </c>
      <c r="JG11" s="9" t="s">
        <v>249</v>
      </c>
      <c r="JH11" s="9" t="s">
        <v>250</v>
      </c>
      <c r="JI11" s="9" t="s">
        <v>251</v>
      </c>
      <c r="JJ11" s="9" t="s">
        <v>252</v>
      </c>
      <c r="JK11" s="9" t="s">
        <v>253</v>
      </c>
      <c r="JL11" s="9" t="s">
        <v>254</v>
      </c>
      <c r="JM11" s="9" t="s">
        <v>255</v>
      </c>
      <c r="JN11" s="9" t="s">
        <v>256</v>
      </c>
      <c r="JO11" s="9" t="s">
        <v>257</v>
      </c>
      <c r="JP11" s="9" t="s">
        <v>258</v>
      </c>
      <c r="JQ11" s="9" t="s">
        <v>259</v>
      </c>
      <c r="JR11" s="9" t="s">
        <v>248</v>
      </c>
      <c r="JS11" s="9" t="s">
        <v>249</v>
      </c>
      <c r="JT11" s="9" t="s">
        <v>250</v>
      </c>
      <c r="JU11" s="9" t="s">
        <v>251</v>
      </c>
      <c r="JV11" s="9" t="s">
        <v>252</v>
      </c>
      <c r="JW11" s="9" t="s">
        <v>253</v>
      </c>
      <c r="JX11" s="9" t="s">
        <v>254</v>
      </c>
      <c r="JY11" s="9" t="s">
        <v>255</v>
      </c>
      <c r="JZ11" s="9" t="s">
        <v>256</v>
      </c>
      <c r="KA11" s="9" t="s">
        <v>257</v>
      </c>
      <c r="KB11" s="9" t="s">
        <v>258</v>
      </c>
      <c r="KC11" s="9" t="s">
        <v>259</v>
      </c>
      <c r="KD11" s="9" t="s">
        <v>260</v>
      </c>
      <c r="KE11" s="9" t="s">
        <v>261</v>
      </c>
      <c r="KF11" s="9" t="s">
        <v>262</v>
      </c>
      <c r="KG11" s="9" t="s">
        <v>263</v>
      </c>
      <c r="KH11" s="9" t="s">
        <v>264</v>
      </c>
      <c r="KI11" s="9" t="s">
        <v>265</v>
      </c>
      <c r="KJ11" s="9" t="s">
        <v>266</v>
      </c>
      <c r="KK11" s="9" t="s">
        <v>267</v>
      </c>
      <c r="KL11" s="9" t="s">
        <v>268</v>
      </c>
      <c r="KM11" s="9" t="s">
        <v>269</v>
      </c>
      <c r="KN11" s="9" t="s">
        <v>270</v>
      </c>
      <c r="KO11" s="9" t="s">
        <v>271</v>
      </c>
      <c r="KP11" s="9" t="s">
        <v>272</v>
      </c>
      <c r="KQ11" s="9" t="s">
        <v>273</v>
      </c>
      <c r="KR11" s="9" t="s">
        <v>274</v>
      </c>
      <c r="KS11" s="9" t="s">
        <v>275</v>
      </c>
      <c r="KT11" s="9" t="s">
        <v>276</v>
      </c>
      <c r="KU11" s="9" t="s">
        <v>277</v>
      </c>
      <c r="KV11" s="9" t="s">
        <v>278</v>
      </c>
      <c r="KW11" s="9" t="s">
        <v>279</v>
      </c>
      <c r="KX11" s="9" t="s">
        <v>280</v>
      </c>
      <c r="KY11" s="9" t="s">
        <v>281</v>
      </c>
      <c r="KZ11" s="9" t="s">
        <v>282</v>
      </c>
      <c r="LA11" s="9" t="s">
        <v>283</v>
      </c>
      <c r="LB11" s="9" t="s">
        <v>284</v>
      </c>
      <c r="LC11" s="9" t="s">
        <v>285</v>
      </c>
      <c r="LD11" s="9" t="s">
        <v>286</v>
      </c>
      <c r="LE11" s="9" t="s">
        <v>287</v>
      </c>
      <c r="LF11" s="9" t="s">
        <v>288</v>
      </c>
      <c r="LG11" s="9" t="s">
        <v>289</v>
      </c>
      <c r="LH11" s="9" t="s">
        <v>290</v>
      </c>
      <c r="LI11" s="9" t="s">
        <v>291</v>
      </c>
      <c r="LJ11" s="9" t="s">
        <v>292</v>
      </c>
      <c r="LK11" s="9" t="s">
        <v>293</v>
      </c>
      <c r="LL11" s="9" t="s">
        <v>294</v>
      </c>
      <c r="LM11" s="9" t="s">
        <v>295</v>
      </c>
      <c r="NV11" s="9" t="s">
        <v>8</v>
      </c>
      <c r="NW11" s="9" t="s">
        <v>9</v>
      </c>
      <c r="NX11" s="9" t="s">
        <v>10</v>
      </c>
      <c r="NY11" s="9" t="s">
        <v>11</v>
      </c>
      <c r="NZ11" s="9" t="s">
        <v>12</v>
      </c>
      <c r="OA11" s="9" t="s">
        <v>13</v>
      </c>
      <c r="OB11" s="9" t="s">
        <v>14</v>
      </c>
      <c r="OC11" s="9" t="s">
        <v>15</v>
      </c>
      <c r="OD11" s="9" t="s">
        <v>16</v>
      </c>
      <c r="OE11" s="9" t="s">
        <v>17</v>
      </c>
      <c r="OF11" s="9" t="s">
        <v>18</v>
      </c>
      <c r="OG11" s="9" t="s">
        <v>19</v>
      </c>
      <c r="OH11" s="9" t="s">
        <v>20</v>
      </c>
      <c r="OI11" s="9" t="s">
        <v>21</v>
      </c>
      <c r="OJ11" s="9" t="s">
        <v>22</v>
      </c>
      <c r="OK11" s="9" t="s">
        <v>23</v>
      </c>
      <c r="OL11" s="9" t="s">
        <v>24</v>
      </c>
      <c r="OM11" s="9" t="s">
        <v>25</v>
      </c>
      <c r="ON11" s="9" t="s">
        <v>26</v>
      </c>
      <c r="OO11" s="9" t="s">
        <v>27</v>
      </c>
      <c r="OP11" s="9" t="s">
        <v>28</v>
      </c>
      <c r="OQ11" s="9" t="s">
        <v>29</v>
      </c>
      <c r="OR11" s="9" t="s">
        <v>30</v>
      </c>
      <c r="OS11" s="9" t="s">
        <v>31</v>
      </c>
      <c r="OT11" s="9" t="s">
        <v>32</v>
      </c>
      <c r="OU11" s="9" t="s">
        <v>33</v>
      </c>
      <c r="OV11" s="9" t="s">
        <v>34</v>
      </c>
      <c r="OW11" s="9" t="s">
        <v>35</v>
      </c>
      <c r="OX11" s="9" t="s">
        <v>36</v>
      </c>
      <c r="OY11" s="9" t="s">
        <v>37</v>
      </c>
      <c r="OZ11" s="9" t="s">
        <v>38</v>
      </c>
      <c r="PA11" s="9" t="s">
        <v>39</v>
      </c>
      <c r="PB11" s="9" t="s">
        <v>40</v>
      </c>
      <c r="PC11" s="9" t="s">
        <v>41</v>
      </c>
      <c r="PD11" s="9" t="s">
        <v>42</v>
      </c>
      <c r="PE11" s="9" t="s">
        <v>43</v>
      </c>
      <c r="PF11" s="9" t="s">
        <v>44</v>
      </c>
      <c r="PG11" s="9" t="s">
        <v>45</v>
      </c>
      <c r="PH11" s="9" t="s">
        <v>46</v>
      </c>
      <c r="PI11" s="9" t="s">
        <v>47</v>
      </c>
      <c r="PJ11" s="9" t="s">
        <v>48</v>
      </c>
      <c r="PK11" s="9" t="s">
        <v>49</v>
      </c>
      <c r="PL11" s="9" t="s">
        <v>50</v>
      </c>
      <c r="PM11" s="9" t="s">
        <v>51</v>
      </c>
      <c r="PN11" s="9" t="s">
        <v>52</v>
      </c>
      <c r="PO11" s="9" t="s">
        <v>53</v>
      </c>
      <c r="PP11" s="9" t="s">
        <v>54</v>
      </c>
      <c r="PQ11" s="9" t="s">
        <v>55</v>
      </c>
      <c r="PR11" s="9" t="s">
        <v>56</v>
      </c>
      <c r="PS11" s="9" t="s">
        <v>57</v>
      </c>
      <c r="PT11" s="9" t="s">
        <v>58</v>
      </c>
      <c r="PU11" s="9" t="s">
        <v>59</v>
      </c>
      <c r="PV11" s="9" t="s">
        <v>60</v>
      </c>
      <c r="PW11" s="9" t="s">
        <v>61</v>
      </c>
      <c r="PX11" s="9" t="s">
        <v>62</v>
      </c>
      <c r="PY11" s="9" t="s">
        <v>63</v>
      </c>
      <c r="PZ11" s="9" t="s">
        <v>64</v>
      </c>
      <c r="QA11" s="9" t="s">
        <v>65</v>
      </c>
      <c r="QB11" s="9" t="s">
        <v>66</v>
      </c>
      <c r="QC11" s="9" t="s">
        <v>67</v>
      </c>
      <c r="QD11" s="9" t="s">
        <v>68</v>
      </c>
      <c r="QE11" s="9" t="s">
        <v>69</v>
      </c>
      <c r="QF11" s="9" t="s">
        <v>70</v>
      </c>
      <c r="QG11" s="9" t="s">
        <v>71</v>
      </c>
      <c r="QH11" s="9" t="s">
        <v>72</v>
      </c>
      <c r="QI11" s="9" t="s">
        <v>73</v>
      </c>
      <c r="QJ11" s="9" t="s">
        <v>74</v>
      </c>
      <c r="QK11" s="9" t="s">
        <v>75</v>
      </c>
      <c r="QL11" s="9" t="s">
        <v>76</v>
      </c>
      <c r="QM11" s="9" t="s">
        <v>77</v>
      </c>
      <c r="QN11" s="9" t="s">
        <v>78</v>
      </c>
      <c r="QO11" s="9" t="s">
        <v>79</v>
      </c>
      <c r="QP11" s="9" t="s">
        <v>80</v>
      </c>
      <c r="QQ11" s="9" t="s">
        <v>81</v>
      </c>
      <c r="QR11" s="9" t="s">
        <v>82</v>
      </c>
      <c r="QS11" s="9" t="s">
        <v>83</v>
      </c>
      <c r="QT11" s="9" t="s">
        <v>84</v>
      </c>
      <c r="QU11" s="9" t="s">
        <v>85</v>
      </c>
      <c r="QV11" s="9" t="s">
        <v>86</v>
      </c>
      <c r="QW11" s="9" t="s">
        <v>87</v>
      </c>
      <c r="QX11" s="9" t="s">
        <v>88</v>
      </c>
      <c r="QY11" s="9" t="s">
        <v>89</v>
      </c>
      <c r="QZ11" s="9" t="s">
        <v>90</v>
      </c>
      <c r="RA11" s="9" t="s">
        <v>91</v>
      </c>
      <c r="RB11" s="9" t="s">
        <v>92</v>
      </c>
      <c r="RC11" s="9" t="s">
        <v>93</v>
      </c>
      <c r="RD11" s="9" t="s">
        <v>94</v>
      </c>
      <c r="RE11" s="9" t="s">
        <v>95</v>
      </c>
      <c r="RF11" s="9" t="s">
        <v>96</v>
      </c>
      <c r="RG11" s="9" t="s">
        <v>97</v>
      </c>
      <c r="RH11" s="9" t="s">
        <v>98</v>
      </c>
      <c r="RI11" s="9" t="s">
        <v>99</v>
      </c>
      <c r="RJ11" s="9" t="s">
        <v>100</v>
      </c>
      <c r="RK11" s="9" t="s">
        <v>101</v>
      </c>
      <c r="RL11" s="9" t="s">
        <v>102</v>
      </c>
      <c r="RM11" s="9" t="s">
        <v>103</v>
      </c>
      <c r="RN11" s="9" t="s">
        <v>104</v>
      </c>
      <c r="RO11" s="9" t="s">
        <v>105</v>
      </c>
      <c r="RP11" s="9" t="s">
        <v>106</v>
      </c>
      <c r="RQ11" s="9" t="s">
        <v>107</v>
      </c>
      <c r="RR11" s="9" t="s">
        <v>108</v>
      </c>
      <c r="RS11" s="9" t="s">
        <v>109</v>
      </c>
      <c r="RT11" s="9" t="s">
        <v>110</v>
      </c>
      <c r="RU11" s="9" t="s">
        <v>111</v>
      </c>
      <c r="RV11" s="9" t="s">
        <v>112</v>
      </c>
      <c r="RW11" s="9" t="s">
        <v>113</v>
      </c>
      <c r="RX11" s="9" t="s">
        <v>114</v>
      </c>
      <c r="RY11" s="9" t="s">
        <v>115</v>
      </c>
      <c r="RZ11" s="9" t="s">
        <v>116</v>
      </c>
      <c r="SA11" s="9" t="s">
        <v>117</v>
      </c>
      <c r="SB11" s="9" t="s">
        <v>118</v>
      </c>
      <c r="SC11" s="9" t="s">
        <v>119</v>
      </c>
      <c r="SD11" s="9" t="s">
        <v>120</v>
      </c>
      <c r="SE11" s="9" t="s">
        <v>121</v>
      </c>
      <c r="SF11" s="9" t="s">
        <v>122</v>
      </c>
      <c r="SG11" s="9" t="s">
        <v>123</v>
      </c>
      <c r="SH11" s="9" t="s">
        <v>124</v>
      </c>
      <c r="SI11" s="9" t="s">
        <v>125</v>
      </c>
      <c r="SJ11" s="9" t="s">
        <v>126</v>
      </c>
      <c r="SK11" s="9" t="s">
        <v>127</v>
      </c>
      <c r="SL11" s="9" t="s">
        <v>128</v>
      </c>
      <c r="SM11" s="9" t="s">
        <v>129</v>
      </c>
      <c r="SN11" s="9" t="s">
        <v>130</v>
      </c>
      <c r="SO11" s="9" t="s">
        <v>131</v>
      </c>
      <c r="SP11" s="9" t="s">
        <v>132</v>
      </c>
      <c r="SQ11" s="9" t="s">
        <v>133</v>
      </c>
      <c r="SR11" s="9" t="s">
        <v>134</v>
      </c>
      <c r="SS11" s="9" t="s">
        <v>135</v>
      </c>
      <c r="ST11" s="9" t="s">
        <v>136</v>
      </c>
      <c r="SU11" s="9" t="s">
        <v>137</v>
      </c>
      <c r="SV11" s="9" t="s">
        <v>138</v>
      </c>
      <c r="SW11" s="9" t="s">
        <v>139</v>
      </c>
      <c r="SX11" s="9" t="s">
        <v>140</v>
      </c>
      <c r="SY11" s="9" t="s">
        <v>141</v>
      </c>
      <c r="SZ11" s="9" t="s">
        <v>142</v>
      </c>
      <c r="TA11" s="9" t="s">
        <v>143</v>
      </c>
      <c r="TB11" s="9" t="s">
        <v>144</v>
      </c>
      <c r="TC11" s="9" t="s">
        <v>145</v>
      </c>
      <c r="TD11" s="9" t="s">
        <v>146</v>
      </c>
      <c r="TE11" s="9" t="s">
        <v>147</v>
      </c>
      <c r="TF11" s="9" t="s">
        <v>148</v>
      </c>
      <c r="TG11" s="9" t="s">
        <v>149</v>
      </c>
      <c r="TH11" s="9" t="s">
        <v>150</v>
      </c>
      <c r="TI11" s="9" t="s">
        <v>151</v>
      </c>
      <c r="TJ11" s="9" t="s">
        <v>152</v>
      </c>
      <c r="TK11" s="9" t="s">
        <v>153</v>
      </c>
      <c r="TL11" s="9" t="s">
        <v>154</v>
      </c>
      <c r="TM11" s="9" t="s">
        <v>155</v>
      </c>
      <c r="TN11" s="9" t="s">
        <v>156</v>
      </c>
      <c r="TO11" s="9" t="s">
        <v>157</v>
      </c>
      <c r="TP11" s="9" t="s">
        <v>158</v>
      </c>
      <c r="TQ11" s="9" t="s">
        <v>159</v>
      </c>
      <c r="TR11" s="9" t="s">
        <v>160</v>
      </c>
      <c r="TS11" s="9" t="s">
        <v>161</v>
      </c>
      <c r="TT11" s="9" t="s">
        <v>162</v>
      </c>
      <c r="TU11" s="9" t="s">
        <v>163</v>
      </c>
      <c r="TV11" s="9" t="s">
        <v>164</v>
      </c>
      <c r="TW11" s="9" t="s">
        <v>165</v>
      </c>
      <c r="TX11" s="9" t="s">
        <v>166</v>
      </c>
      <c r="TY11" s="9" t="s">
        <v>167</v>
      </c>
      <c r="TZ11" s="9" t="s">
        <v>168</v>
      </c>
      <c r="UA11" s="9" t="s">
        <v>169</v>
      </c>
      <c r="UB11" s="9" t="s">
        <v>170</v>
      </c>
      <c r="UC11" s="9" t="s">
        <v>171</v>
      </c>
      <c r="UD11" s="9" t="s">
        <v>172</v>
      </c>
      <c r="UE11" s="9" t="s">
        <v>173</v>
      </c>
      <c r="UF11" s="9" t="s">
        <v>174</v>
      </c>
      <c r="UG11" s="9" t="s">
        <v>175</v>
      </c>
      <c r="UH11" s="9" t="s">
        <v>176</v>
      </c>
      <c r="UI11" s="9" t="s">
        <v>177</v>
      </c>
      <c r="UJ11" s="9" t="s">
        <v>178</v>
      </c>
      <c r="UK11" s="9" t="s">
        <v>179</v>
      </c>
      <c r="UL11" s="9" t="s">
        <v>180</v>
      </c>
      <c r="UM11" s="9" t="s">
        <v>181</v>
      </c>
      <c r="UN11" s="9" t="s">
        <v>182</v>
      </c>
      <c r="UO11" s="9" t="s">
        <v>183</v>
      </c>
      <c r="UP11" s="9" t="s">
        <v>184</v>
      </c>
      <c r="UQ11" s="9" t="s">
        <v>185</v>
      </c>
      <c r="UR11" s="9" t="s">
        <v>186</v>
      </c>
      <c r="US11" s="9" t="s">
        <v>187</v>
      </c>
      <c r="UT11" s="9" t="s">
        <v>188</v>
      </c>
      <c r="UU11" s="9" t="s">
        <v>189</v>
      </c>
      <c r="UV11" s="9" t="s">
        <v>190</v>
      </c>
      <c r="UW11" s="9" t="s">
        <v>191</v>
      </c>
      <c r="UX11" s="9" t="s">
        <v>192</v>
      </c>
      <c r="UY11" s="9" t="s">
        <v>193</v>
      </c>
      <c r="UZ11" s="9" t="s">
        <v>194</v>
      </c>
      <c r="VA11" s="9" t="s">
        <v>195</v>
      </c>
      <c r="VB11" s="9" t="s">
        <v>196</v>
      </c>
      <c r="VC11" s="9" t="s">
        <v>197</v>
      </c>
      <c r="VD11" s="9" t="s">
        <v>198</v>
      </c>
      <c r="VE11" s="9" t="s">
        <v>199</v>
      </c>
      <c r="VF11" s="9" t="s">
        <v>200</v>
      </c>
      <c r="VG11" s="9" t="s">
        <v>201</v>
      </c>
      <c r="VH11" s="9" t="s">
        <v>202</v>
      </c>
      <c r="VI11" s="9" t="s">
        <v>203</v>
      </c>
      <c r="VJ11" s="9" t="s">
        <v>204</v>
      </c>
      <c r="VK11" s="9" t="s">
        <v>205</v>
      </c>
      <c r="VL11" s="9" t="s">
        <v>206</v>
      </c>
      <c r="VM11" s="9" t="s">
        <v>207</v>
      </c>
      <c r="VN11" s="9" t="s">
        <v>208</v>
      </c>
      <c r="VO11" s="9" t="s">
        <v>209</v>
      </c>
      <c r="VP11" s="9" t="s">
        <v>210</v>
      </c>
      <c r="VQ11" s="9" t="s">
        <v>211</v>
      </c>
      <c r="VR11" s="9" t="s">
        <v>212</v>
      </c>
      <c r="VS11" s="9" t="s">
        <v>213</v>
      </c>
      <c r="VT11" s="9" t="s">
        <v>214</v>
      </c>
      <c r="VU11" s="9" t="s">
        <v>215</v>
      </c>
      <c r="VV11" s="9" t="s">
        <v>216</v>
      </c>
      <c r="VW11" s="9" t="s">
        <v>217</v>
      </c>
      <c r="VX11" s="9" t="s">
        <v>218</v>
      </c>
      <c r="VY11" s="9" t="s">
        <v>219</v>
      </c>
      <c r="VZ11" s="9" t="s">
        <v>220</v>
      </c>
      <c r="WA11" s="9" t="s">
        <v>221</v>
      </c>
      <c r="WB11" s="9" t="s">
        <v>222</v>
      </c>
      <c r="WC11" s="9" t="s">
        <v>223</v>
      </c>
      <c r="WD11" s="9" t="s">
        <v>224</v>
      </c>
      <c r="WE11" s="9" t="s">
        <v>225</v>
      </c>
      <c r="WF11" s="9" t="s">
        <v>226</v>
      </c>
      <c r="WG11" s="9" t="s">
        <v>227</v>
      </c>
      <c r="WH11" s="9" t="s">
        <v>228</v>
      </c>
      <c r="WI11" s="9" t="s">
        <v>229</v>
      </c>
      <c r="WJ11" s="9" t="s">
        <v>230</v>
      </c>
      <c r="WK11" s="9" t="s">
        <v>231</v>
      </c>
      <c r="WL11" s="9" t="s">
        <v>232</v>
      </c>
      <c r="WM11" s="9" t="s">
        <v>233</v>
      </c>
      <c r="WN11" s="9" t="s">
        <v>234</v>
      </c>
      <c r="WO11" s="9" t="s">
        <v>235</v>
      </c>
      <c r="WP11" s="9" t="s">
        <v>236</v>
      </c>
      <c r="WQ11" s="9" t="s">
        <v>237</v>
      </c>
      <c r="WR11" s="9" t="s">
        <v>238</v>
      </c>
      <c r="WS11" s="9" t="s">
        <v>239</v>
      </c>
      <c r="WT11" s="9" t="s">
        <v>240</v>
      </c>
      <c r="WU11" s="9" t="s">
        <v>241</v>
      </c>
      <c r="WV11" s="9" t="s">
        <v>242</v>
      </c>
      <c r="WW11" s="9" t="s">
        <v>243</v>
      </c>
      <c r="WX11" s="9" t="s">
        <v>244</v>
      </c>
      <c r="WY11" s="9" t="s">
        <v>245</v>
      </c>
      <c r="WZ11" s="9" t="s">
        <v>246</v>
      </c>
      <c r="XA11" s="9" t="s">
        <v>247</v>
      </c>
      <c r="XB11" s="9" t="s">
        <v>248</v>
      </c>
      <c r="XC11" s="9" t="s">
        <v>249</v>
      </c>
      <c r="XD11" s="9" t="s">
        <v>250</v>
      </c>
      <c r="XE11" s="9" t="s">
        <v>251</v>
      </c>
      <c r="XF11" s="9" t="s">
        <v>252</v>
      </c>
      <c r="XG11" s="9" t="s">
        <v>253</v>
      </c>
      <c r="XH11" s="9" t="s">
        <v>254</v>
      </c>
      <c r="XI11" s="9" t="s">
        <v>255</v>
      </c>
      <c r="XJ11" s="9" t="s">
        <v>256</v>
      </c>
      <c r="XK11" s="9" t="s">
        <v>257</v>
      </c>
      <c r="XL11" s="9" t="s">
        <v>258</v>
      </c>
      <c r="XM11" s="9" t="s">
        <v>259</v>
      </c>
      <c r="XN11" s="9" t="s">
        <v>248</v>
      </c>
      <c r="XO11" s="9" t="s">
        <v>249</v>
      </c>
      <c r="XP11" s="9" t="s">
        <v>250</v>
      </c>
      <c r="XQ11" s="9" t="s">
        <v>251</v>
      </c>
      <c r="XR11" s="9" t="s">
        <v>252</v>
      </c>
      <c r="XS11" s="9" t="s">
        <v>253</v>
      </c>
      <c r="XT11" s="9" t="s">
        <v>254</v>
      </c>
      <c r="XU11" s="9" t="s">
        <v>255</v>
      </c>
      <c r="XV11" s="9" t="s">
        <v>256</v>
      </c>
      <c r="XW11" s="9" t="s">
        <v>257</v>
      </c>
      <c r="XX11" s="9" t="s">
        <v>258</v>
      </c>
      <c r="XY11" s="9" t="s">
        <v>259</v>
      </c>
      <c r="XZ11" s="9" t="s">
        <v>260</v>
      </c>
      <c r="YA11" s="9" t="s">
        <v>261</v>
      </c>
      <c r="YB11" s="9" t="s">
        <v>262</v>
      </c>
      <c r="YC11" s="9" t="s">
        <v>263</v>
      </c>
      <c r="YD11" s="9" t="s">
        <v>264</v>
      </c>
      <c r="YE11" s="9" t="s">
        <v>265</v>
      </c>
      <c r="YF11" s="9" t="s">
        <v>266</v>
      </c>
      <c r="YG11" s="9" t="s">
        <v>267</v>
      </c>
      <c r="YH11" s="9" t="s">
        <v>268</v>
      </c>
      <c r="YI11" s="9" t="s">
        <v>269</v>
      </c>
      <c r="YJ11" s="9" t="s">
        <v>270</v>
      </c>
      <c r="YK11" s="9" t="s">
        <v>271</v>
      </c>
      <c r="YL11" s="9" t="s">
        <v>272</v>
      </c>
      <c r="YM11" s="9" t="s">
        <v>273</v>
      </c>
      <c r="YN11" s="9" t="s">
        <v>274</v>
      </c>
      <c r="YO11" s="9" t="s">
        <v>275</v>
      </c>
      <c r="YP11" s="9" t="s">
        <v>276</v>
      </c>
      <c r="YQ11" s="9" t="s">
        <v>277</v>
      </c>
      <c r="YR11" s="9" t="s">
        <v>278</v>
      </c>
      <c r="YS11" s="9" t="s">
        <v>279</v>
      </c>
      <c r="YT11" s="9" t="s">
        <v>280</v>
      </c>
      <c r="YU11" s="9" t="s">
        <v>281</v>
      </c>
      <c r="YV11" s="9" t="s">
        <v>282</v>
      </c>
      <c r="YW11" s="9" t="s">
        <v>283</v>
      </c>
      <c r="YX11" s="9" t="s">
        <v>284</v>
      </c>
      <c r="YY11" s="9" t="s">
        <v>285</v>
      </c>
      <c r="YZ11" s="9" t="s">
        <v>286</v>
      </c>
      <c r="ZA11" s="9" t="s">
        <v>287</v>
      </c>
      <c r="ZB11" s="9" t="s">
        <v>288</v>
      </c>
      <c r="ZC11" s="9" t="s">
        <v>289</v>
      </c>
      <c r="ZD11" s="9" t="s">
        <v>290</v>
      </c>
      <c r="ZE11" s="9" t="s">
        <v>291</v>
      </c>
      <c r="ZF11" s="9" t="s">
        <v>292</v>
      </c>
      <c r="ZG11" s="9" t="s">
        <v>293</v>
      </c>
      <c r="ZH11" s="9" t="s">
        <v>294</v>
      </c>
      <c r="ZI11" s="9" t="s">
        <v>295</v>
      </c>
    </row>
    <row r="12" spans="1:721" x14ac:dyDescent="0.25">
      <c r="A12" s="1" t="s">
        <v>296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</row>
    <row r="13" spans="1:721" x14ac:dyDescent="0.25">
      <c r="A13" s="3" t="s">
        <v>297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</row>
    <row r="14" spans="1:721" x14ac:dyDescent="0.25">
      <c r="A14" s="4"/>
      <c r="B14" s="31"/>
      <c r="C14" s="31"/>
      <c r="D14" s="31"/>
      <c r="E14" s="3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</row>
    <row r="15" spans="1:721" x14ac:dyDescent="0.2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1"/>
      <c r="GY15" s="31"/>
      <c r="GZ15" s="31"/>
      <c r="HA15" s="31"/>
      <c r="HB15" s="31"/>
      <c r="HC15" s="31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</row>
    <row r="16" spans="1:721" s="40" customFormat="1" x14ac:dyDescent="0.25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</row>
    <row r="17" spans="1:721" x14ac:dyDescent="0.25">
      <c r="A17" s="10" t="s">
        <v>348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2">
        <v>74.239999999999995</v>
      </c>
      <c r="JS17" s="42">
        <v>64.69</v>
      </c>
      <c r="JT17" s="42">
        <v>69.399998999999994</v>
      </c>
      <c r="JU17" s="42">
        <v>59.589998999999999</v>
      </c>
      <c r="JV17" s="42">
        <v>56.84</v>
      </c>
      <c r="JW17" s="42">
        <v>64.17</v>
      </c>
      <c r="JX17" s="42">
        <v>85.62</v>
      </c>
      <c r="JY17" s="42">
        <v>78.299999</v>
      </c>
      <c r="JZ17" s="42">
        <v>59.2</v>
      </c>
      <c r="KA17" s="42">
        <v>59.2</v>
      </c>
      <c r="KB17" s="42">
        <v>64.95</v>
      </c>
      <c r="KC17" s="42">
        <v>87.19</v>
      </c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45"/>
      <c r="OI17" s="45"/>
      <c r="OJ17" s="45"/>
      <c r="OK17" s="45"/>
      <c r="OL17" s="45"/>
      <c r="OM17" s="45"/>
      <c r="ON17" s="45"/>
      <c r="OO17" s="45"/>
      <c r="OP17" s="45"/>
      <c r="OQ17" s="45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45"/>
      <c r="PR17" s="45"/>
      <c r="PS17" s="45"/>
      <c r="PT17" s="45"/>
      <c r="PU17" s="45"/>
      <c r="PV17" s="45"/>
      <c r="PW17" s="45"/>
      <c r="PX17" s="45"/>
      <c r="PY17" s="45"/>
      <c r="PZ17" s="45"/>
      <c r="QA17" s="45"/>
      <c r="QB17" s="45"/>
      <c r="QC17" s="45"/>
      <c r="QD17" s="45"/>
      <c r="QE17" s="45"/>
      <c r="QF17" s="45"/>
      <c r="QG17" s="45"/>
      <c r="QH17" s="45"/>
      <c r="QI17" s="45"/>
      <c r="QJ17" s="45"/>
      <c r="QK17" s="45"/>
      <c r="QL17" s="45"/>
      <c r="QM17" s="45"/>
      <c r="QN17" s="45"/>
      <c r="QO17" s="45"/>
      <c r="QP17" s="45"/>
      <c r="QQ17" s="45"/>
      <c r="QR17" s="45"/>
      <c r="QS17" s="45"/>
      <c r="QT17" s="45"/>
      <c r="QU17" s="45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45"/>
      <c r="RR17" s="45"/>
      <c r="RS17" s="45"/>
      <c r="RT17" s="45"/>
      <c r="RU17" s="45"/>
      <c r="RV17" s="45"/>
      <c r="RW17" s="45"/>
      <c r="RX17" s="45"/>
      <c r="RY17" s="45"/>
      <c r="RZ17" s="45"/>
      <c r="SA17" s="45"/>
      <c r="SB17" s="45"/>
      <c r="SC17" s="45"/>
      <c r="SD17" s="45"/>
      <c r="SE17" s="45"/>
      <c r="SF17" s="45"/>
      <c r="SG17" s="45"/>
      <c r="SH17" s="45"/>
      <c r="SI17" s="45"/>
      <c r="SJ17" s="45"/>
      <c r="SK17" s="45"/>
      <c r="SL17" s="45"/>
      <c r="SM17" s="45"/>
      <c r="SN17" s="45"/>
      <c r="SO17" s="45"/>
      <c r="SP17" s="45"/>
      <c r="SQ17" s="45"/>
      <c r="SR17" s="45"/>
      <c r="SS17" s="45"/>
      <c r="ST17" s="45"/>
      <c r="SU17" s="45"/>
      <c r="SV17" s="45"/>
      <c r="SW17" s="45"/>
      <c r="SX17" s="45"/>
      <c r="SY17" s="45"/>
      <c r="SZ17" s="45"/>
      <c r="TA17" s="45"/>
      <c r="TB17" s="45"/>
      <c r="TC17" s="45"/>
      <c r="TD17" s="45"/>
      <c r="TE17" s="45"/>
      <c r="TF17" s="45"/>
      <c r="TG17" s="45"/>
      <c r="TH17" s="45"/>
      <c r="TI17" s="45"/>
      <c r="TJ17" s="45"/>
      <c r="TK17" s="45"/>
      <c r="TL17" s="45"/>
      <c r="TM17" s="45"/>
      <c r="TN17" s="45"/>
      <c r="TO17" s="45"/>
      <c r="TP17" s="45"/>
      <c r="TQ17" s="45"/>
      <c r="TR17" s="45"/>
      <c r="TS17" s="45"/>
      <c r="TT17" s="45"/>
      <c r="TU17" s="45"/>
      <c r="TV17" s="45"/>
      <c r="TW17" s="45"/>
      <c r="TX17" s="45"/>
      <c r="TY17" s="45"/>
      <c r="TZ17" s="45"/>
      <c r="UA17" s="45"/>
      <c r="UB17" s="45"/>
      <c r="UC17" s="45"/>
      <c r="UD17" s="45"/>
      <c r="UE17" s="45"/>
      <c r="UF17" s="45"/>
      <c r="UG17" s="45"/>
      <c r="UH17" s="45"/>
      <c r="UI17" s="45"/>
      <c r="UJ17" s="45"/>
      <c r="UK17" s="45"/>
      <c r="UL17" s="45"/>
      <c r="UM17" s="45"/>
      <c r="UN17" s="45"/>
      <c r="UO17" s="45"/>
      <c r="UP17" s="45"/>
      <c r="UQ17" s="45"/>
      <c r="UR17" s="45"/>
      <c r="US17" s="45"/>
      <c r="UT17" s="45"/>
      <c r="UU17" s="45"/>
      <c r="UV17" s="45"/>
      <c r="UW17" s="45"/>
      <c r="UX17" s="45"/>
      <c r="UY17" s="45"/>
      <c r="UZ17" s="45"/>
      <c r="VA17" s="45"/>
      <c r="VB17" s="45"/>
      <c r="VC17" s="45"/>
      <c r="VD17" s="45"/>
      <c r="VE17" s="45"/>
      <c r="VF17" s="45"/>
      <c r="VG17" s="45"/>
      <c r="VH17" s="45"/>
      <c r="VI17" s="45"/>
      <c r="VJ17" s="45"/>
      <c r="VK17" s="45"/>
      <c r="VL17" s="45"/>
      <c r="VM17" s="45"/>
      <c r="VN17" s="45"/>
      <c r="VO17" s="45"/>
      <c r="VP17" s="45"/>
      <c r="VQ17" s="45"/>
      <c r="VR17" s="45"/>
      <c r="VS17" s="45"/>
      <c r="VT17" s="45"/>
      <c r="VU17" s="45"/>
      <c r="VV17" s="45"/>
      <c r="VW17" s="45"/>
      <c r="VX17" s="45"/>
      <c r="VY17" s="45"/>
      <c r="VZ17" s="45"/>
      <c r="WA17" s="45"/>
      <c r="WB17" s="45"/>
      <c r="WC17" s="45"/>
      <c r="WD17" s="45"/>
      <c r="WE17" s="45"/>
      <c r="WF17" s="45"/>
      <c r="WG17" s="45"/>
      <c r="WH17" s="45"/>
      <c r="WI17" s="45"/>
      <c r="WJ17" s="45"/>
      <c r="WK17" s="45"/>
      <c r="WL17" s="45"/>
      <c r="WM17" s="45"/>
      <c r="WN17" s="45"/>
      <c r="WO17" s="45"/>
      <c r="WP17" s="45"/>
      <c r="WQ17" s="45"/>
      <c r="WR17" s="45"/>
      <c r="WS17" s="45"/>
      <c r="WT17" s="45"/>
      <c r="WU17" s="45"/>
      <c r="WV17" s="45"/>
      <c r="WW17" s="45"/>
      <c r="WX17" s="45"/>
      <c r="WY17" s="45"/>
      <c r="WZ17" s="45"/>
      <c r="XA17" s="45"/>
      <c r="XB17" s="45"/>
      <c r="XC17" s="45"/>
      <c r="XD17" s="45"/>
      <c r="XE17" s="45"/>
      <c r="XF17" s="45"/>
      <c r="XG17" s="45"/>
      <c r="XH17" s="45"/>
      <c r="XI17" s="45"/>
      <c r="XJ17" s="45"/>
      <c r="XK17" s="45"/>
      <c r="XL17" s="45"/>
      <c r="XM17" s="45"/>
      <c r="XN17" s="34">
        <v>46.899999000000001</v>
      </c>
      <c r="XO17" s="34">
        <v>38.779998999999997</v>
      </c>
      <c r="XP17" s="34">
        <v>53.7</v>
      </c>
      <c r="XQ17" s="34">
        <v>43.63</v>
      </c>
      <c r="XR17" s="34">
        <v>38.519998999999999</v>
      </c>
      <c r="XS17" s="34">
        <v>43.63</v>
      </c>
      <c r="XT17" s="34">
        <v>47.419998999999997</v>
      </c>
      <c r="XU17" s="34">
        <v>46.369999</v>
      </c>
      <c r="XV17" s="34">
        <v>34.209999000000003</v>
      </c>
      <c r="XW17" s="34">
        <v>46.9</v>
      </c>
      <c r="XX17" s="34">
        <v>48.339998999999999</v>
      </c>
      <c r="XY17" s="34">
        <v>57.493454</v>
      </c>
      <c r="XZ17" s="22"/>
      <c r="YA17" s="22"/>
      <c r="YB17" s="22"/>
      <c r="YC17" s="22"/>
      <c r="YD17" s="22"/>
      <c r="YE17" s="22"/>
      <c r="YF17" s="22"/>
      <c r="YG17" s="22"/>
      <c r="YH17" s="22"/>
      <c r="YI17" s="22"/>
      <c r="YJ17" s="22"/>
      <c r="YK17" s="22"/>
      <c r="YL17" s="22"/>
      <c r="YM17" s="22"/>
      <c r="YN17" s="22"/>
      <c r="YO17" s="22"/>
      <c r="YP17" s="22"/>
      <c r="YQ17" s="22"/>
      <c r="YR17" s="22"/>
      <c r="YS17" s="22"/>
      <c r="YT17" s="22"/>
      <c r="YU17" s="22"/>
      <c r="YV17" s="22"/>
      <c r="YW17" s="22"/>
      <c r="YX17" s="22"/>
      <c r="YY17" s="22"/>
      <c r="YZ17" s="22"/>
      <c r="ZA17" s="22"/>
      <c r="ZB17" s="22"/>
      <c r="ZC17" s="22"/>
      <c r="ZD17" s="22"/>
      <c r="ZE17" s="22"/>
      <c r="ZF17" s="22"/>
      <c r="ZG17" s="22"/>
      <c r="ZH17" s="22"/>
      <c r="ZI17" s="22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</row>
    <row r="18" spans="1:721" s="12" customFormat="1" ht="16.5" customHeight="1" x14ac:dyDescent="0.25">
      <c r="A18" s="5" t="s">
        <v>321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>
        <v>27.359995000000001</v>
      </c>
      <c r="AA18" s="11">
        <v>25.799994999999999</v>
      </c>
      <c r="AB18" s="11">
        <v>22.640004999999999</v>
      </c>
      <c r="AC18" s="11">
        <v>23.049994999999999</v>
      </c>
      <c r="AD18" s="11">
        <v>21.000005000000002</v>
      </c>
      <c r="AE18" s="11">
        <v>21.049990000000001</v>
      </c>
      <c r="AF18" s="11">
        <v>29.490005</v>
      </c>
      <c r="AG18" s="11">
        <v>32.69</v>
      </c>
      <c r="AH18" s="11">
        <v>29.590009999999999</v>
      </c>
      <c r="AI18" s="11">
        <v>24.040009999999999</v>
      </c>
      <c r="AJ18" s="11">
        <v>26.539995000000001</v>
      </c>
      <c r="AK18" s="11">
        <v>31.229994999999999</v>
      </c>
      <c r="AL18" s="11">
        <v>35.319999000000003</v>
      </c>
      <c r="AM18" s="11">
        <v>32.919998999999997</v>
      </c>
      <c r="AN18" s="11">
        <v>27.17</v>
      </c>
      <c r="AO18" s="11">
        <v>24.72</v>
      </c>
      <c r="AP18" s="11">
        <v>25.569998999999999</v>
      </c>
      <c r="AQ18" s="11">
        <v>25.37</v>
      </c>
      <c r="AR18" s="11">
        <v>31.969999000000001</v>
      </c>
      <c r="AS18" s="11">
        <v>29.069998999999999</v>
      </c>
      <c r="AT18" s="11">
        <v>24.52</v>
      </c>
      <c r="AU18" s="11">
        <v>24.67</v>
      </c>
      <c r="AV18" s="11">
        <v>24.569998999999999</v>
      </c>
      <c r="AW18" s="11">
        <v>25.07</v>
      </c>
      <c r="AX18" s="11">
        <v>38.592429000000003</v>
      </c>
      <c r="AY18" s="11">
        <v>35.967789000000003</v>
      </c>
      <c r="AZ18" s="11">
        <v>29.679599</v>
      </c>
      <c r="BA18" s="11">
        <v>27.000288999999999</v>
      </c>
      <c r="BB18" s="11">
        <v>27.929849000000001</v>
      </c>
      <c r="BC18" s="11">
        <v>27.711129</v>
      </c>
      <c r="BD18" s="11">
        <v>34.928879000000002</v>
      </c>
      <c r="BE18" s="11">
        <v>31.757439000000002</v>
      </c>
      <c r="BF18" s="11">
        <v>26.781569000000001</v>
      </c>
      <c r="BG18" s="11">
        <v>26.945609000000001</v>
      </c>
      <c r="BH18" s="11">
        <v>26.836248999999999</v>
      </c>
      <c r="BI18" s="11">
        <v>27.383049</v>
      </c>
      <c r="BJ18" s="11">
        <v>42.02646</v>
      </c>
      <c r="BK18" s="11">
        <v>39.166080000000001</v>
      </c>
      <c r="BL18" s="11">
        <v>32.313110000000002</v>
      </c>
      <c r="BM18" s="11">
        <v>29.393151</v>
      </c>
      <c r="BN18" s="11">
        <v>30.406199999999998</v>
      </c>
      <c r="BO18" s="11">
        <v>30.167829999999999</v>
      </c>
      <c r="BP18" s="11">
        <v>38.033850000000001</v>
      </c>
      <c r="BQ18" s="11">
        <v>34.577570999999999</v>
      </c>
      <c r="BR18" s="11">
        <v>29.154790999999999</v>
      </c>
      <c r="BS18" s="11">
        <v>29.333559999999999</v>
      </c>
      <c r="BT18" s="11">
        <v>29.214379999999998</v>
      </c>
      <c r="BU18" s="11">
        <v>29.810289999999998</v>
      </c>
      <c r="BV18" s="11">
        <v>44.099823999999998</v>
      </c>
      <c r="BW18" s="11">
        <v>41.098004000000003</v>
      </c>
      <c r="BX18" s="11">
        <v>33.906154000000001</v>
      </c>
      <c r="BY18" s="11">
        <v>30.841794</v>
      </c>
      <c r="BZ18" s="11">
        <v>31.904944</v>
      </c>
      <c r="CA18" s="11">
        <v>31.654793999999999</v>
      </c>
      <c r="CB18" s="11">
        <v>39.909784000000002</v>
      </c>
      <c r="CC18" s="11">
        <v>36.282594000000003</v>
      </c>
      <c r="CD18" s="11">
        <v>30.591643999999999</v>
      </c>
      <c r="CE18" s="11">
        <v>30.779264000000001</v>
      </c>
      <c r="CF18" s="11">
        <v>30.654184000000001</v>
      </c>
      <c r="CG18" s="11">
        <v>31.279564000000001</v>
      </c>
      <c r="CH18" s="11">
        <v>45.661119999999997</v>
      </c>
      <c r="CI18" s="11">
        <v>42.552660000000003</v>
      </c>
      <c r="CJ18" s="11">
        <v>35.105319999999999</v>
      </c>
      <c r="CK18" s="11">
        <v>31.932110000000002</v>
      </c>
      <c r="CL18" s="11">
        <v>33.03302</v>
      </c>
      <c r="CM18" s="11">
        <v>32.773980000000002</v>
      </c>
      <c r="CN18" s="11">
        <v>41.322229999999998</v>
      </c>
      <c r="CO18" s="11">
        <v>37.566180000000003</v>
      </c>
      <c r="CP18" s="11">
        <v>31.673069999999999</v>
      </c>
      <c r="CQ18" s="11">
        <v>31.867349999999998</v>
      </c>
      <c r="CR18" s="11">
        <v>31.737829999999999</v>
      </c>
      <c r="CS18" s="11">
        <v>32.385429999999999</v>
      </c>
      <c r="CT18" s="11">
        <v>48.468232999999998</v>
      </c>
      <c r="CU18" s="11">
        <v>45.167033000000004</v>
      </c>
      <c r="CV18" s="11">
        <v>37.257902999999999</v>
      </c>
      <c r="CW18" s="11">
        <v>33.887923000000001</v>
      </c>
      <c r="CX18" s="11">
        <v>35.057102999999998</v>
      </c>
      <c r="CY18" s="11">
        <v>34.782003000000003</v>
      </c>
      <c r="CZ18" s="11">
        <v>43.860303000000002</v>
      </c>
      <c r="DA18" s="11">
        <v>39.871352999999999</v>
      </c>
      <c r="DB18" s="11">
        <v>33.612822999999999</v>
      </c>
      <c r="DC18" s="11">
        <v>33.819153</v>
      </c>
      <c r="DD18" s="11">
        <v>33.681603000000003</v>
      </c>
      <c r="DE18" s="11">
        <v>34.369352999999997</v>
      </c>
      <c r="DF18" s="11">
        <v>50.681432999999998</v>
      </c>
      <c r="DG18" s="11">
        <v>47.228433000000003</v>
      </c>
      <c r="DH18" s="11">
        <v>38.955623000000003</v>
      </c>
      <c r="DI18" s="11">
        <v>35.430692999999998</v>
      </c>
      <c r="DJ18" s="11">
        <v>36.653623000000003</v>
      </c>
      <c r="DK18" s="11">
        <v>36.365873000000001</v>
      </c>
      <c r="DL18" s="11">
        <v>45.861623000000002</v>
      </c>
      <c r="DM18" s="11">
        <v>41.689253000000001</v>
      </c>
      <c r="DN18" s="11">
        <v>35.142943000000002</v>
      </c>
      <c r="DO18" s="11">
        <v>35.358753</v>
      </c>
      <c r="DP18" s="11">
        <v>35.214872999999997</v>
      </c>
      <c r="DQ18" s="11">
        <v>35.934252999999998</v>
      </c>
      <c r="DR18" s="11">
        <v>53.100766999999998</v>
      </c>
      <c r="DS18" s="11">
        <v>49.482117000000002</v>
      </c>
      <c r="DT18" s="11">
        <v>40.812446999999999</v>
      </c>
      <c r="DU18" s="11">
        <v>37.118417000000001</v>
      </c>
      <c r="DV18" s="11">
        <v>38.400016999999998</v>
      </c>
      <c r="DW18" s="11">
        <v>38.098466999999999</v>
      </c>
      <c r="DX18" s="11">
        <v>48.049737</v>
      </c>
      <c r="DY18" s="11">
        <v>43.677207000000003</v>
      </c>
      <c r="DZ18" s="11">
        <v>36.816867000000002</v>
      </c>
      <c r="EA18" s="11">
        <v>37.043027000000002</v>
      </c>
      <c r="EB18" s="11">
        <v>36.892246999999998</v>
      </c>
      <c r="EC18" s="11">
        <v>37.646137000000003</v>
      </c>
      <c r="ED18" s="11">
        <v>54.112608000000002</v>
      </c>
      <c r="EE18" s="11">
        <v>50.424908000000002</v>
      </c>
      <c r="EF18" s="11">
        <v>41.589787999999999</v>
      </c>
      <c r="EG18" s="11">
        <v>37.825257999999998</v>
      </c>
      <c r="EH18" s="11">
        <v>39.131318</v>
      </c>
      <c r="EI18" s="11">
        <v>38.824007999999999</v>
      </c>
      <c r="EJ18" s="11">
        <v>48.965187999999998</v>
      </c>
      <c r="EK18" s="11">
        <v>44.509217999999997</v>
      </c>
      <c r="EL18" s="11">
        <v>37.517947999999997</v>
      </c>
      <c r="EM18" s="11">
        <v>37.748427999999997</v>
      </c>
      <c r="EN18" s="11">
        <v>37.594777999999998</v>
      </c>
      <c r="EO18" s="11">
        <v>38.363047999999999</v>
      </c>
      <c r="EP18" s="11">
        <v>54.118448000000001</v>
      </c>
      <c r="EQ18" s="11">
        <v>50.430638000000002</v>
      </c>
      <c r="ER18" s="11">
        <v>41.595258000000001</v>
      </c>
      <c r="ES18" s="11">
        <v>37.830618000000001</v>
      </c>
      <c r="ET18" s="11">
        <v>39.136718000000002</v>
      </c>
      <c r="EU18" s="11">
        <v>38.829408000000001</v>
      </c>
      <c r="EV18" s="11">
        <v>48.970877999999999</v>
      </c>
      <c r="EW18" s="11">
        <v>44.514778</v>
      </c>
      <c r="EX18" s="11">
        <v>37.523308</v>
      </c>
      <c r="EY18" s="11">
        <v>37.753798000000003</v>
      </c>
      <c r="EZ18" s="11">
        <v>37.600138000000001</v>
      </c>
      <c r="FA18" s="11">
        <v>38.368428000000002</v>
      </c>
      <c r="FB18" s="11">
        <v>54.684387000000001</v>
      </c>
      <c r="FC18" s="11">
        <v>50.957636999999998</v>
      </c>
      <c r="FD18" s="11">
        <v>42.028967000000002</v>
      </c>
      <c r="FE18" s="11">
        <v>38.224576999999996</v>
      </c>
      <c r="FF18" s="11">
        <v>39.544466999999997</v>
      </c>
      <c r="FG18" s="11">
        <v>39.233907000000002</v>
      </c>
      <c r="FH18" s="11">
        <v>49.482467</v>
      </c>
      <c r="FI18" s="11">
        <v>44.979317000000002</v>
      </c>
      <c r="FJ18" s="11">
        <v>37.914017000000001</v>
      </c>
      <c r="FK18" s="11">
        <v>38.146937000000001</v>
      </c>
      <c r="FL18" s="11">
        <v>37.991656999999996</v>
      </c>
      <c r="FM18" s="11">
        <v>38.768067000000002</v>
      </c>
      <c r="FN18" s="11">
        <v>55.280315999999999</v>
      </c>
      <c r="FO18" s="11">
        <v>51.512805999999998</v>
      </c>
      <c r="FP18" s="11">
        <v>42.486476000000003</v>
      </c>
      <c r="FQ18" s="11">
        <v>38.640476</v>
      </c>
      <c r="FR18" s="11">
        <v>39.974806000000001</v>
      </c>
      <c r="FS18" s="11">
        <v>39.660845999999999</v>
      </c>
      <c r="FT18" s="11">
        <v>50.021495999999999</v>
      </c>
      <c r="FU18" s="11">
        <v>45.469085999999997</v>
      </c>
      <c r="FV18" s="11">
        <v>38.326515999999998</v>
      </c>
      <c r="FW18" s="11">
        <v>38.561985999999997</v>
      </c>
      <c r="FX18" s="11">
        <v>38.405006</v>
      </c>
      <c r="FY18" s="11">
        <v>39.189906000000001</v>
      </c>
      <c r="FZ18" s="11">
        <v>56.212989</v>
      </c>
      <c r="GA18" s="11">
        <v>52.381639</v>
      </c>
      <c r="GB18" s="11">
        <v>43.202359000000001</v>
      </c>
      <c r="GC18" s="11">
        <v>39.291198999999999</v>
      </c>
      <c r="GD18" s="11">
        <v>40.648128999999997</v>
      </c>
      <c r="GE18" s="11">
        <v>40.328848999999998</v>
      </c>
      <c r="GF18" s="11">
        <v>50.865059000000002</v>
      </c>
      <c r="GG18" s="11">
        <v>46.235518999999996</v>
      </c>
      <c r="GH18" s="11">
        <v>38.971919</v>
      </c>
      <c r="GI18" s="11">
        <v>39.211379000000001</v>
      </c>
      <c r="GJ18" s="11">
        <v>39.051738999999998</v>
      </c>
      <c r="GK18" s="11">
        <v>39.849929000000003</v>
      </c>
      <c r="GL18" s="11">
        <v>57.659413999999998</v>
      </c>
      <c r="GM18" s="11">
        <v>53.728963999999998</v>
      </c>
      <c r="GN18" s="11">
        <v>44.312283999999998</v>
      </c>
      <c r="GO18" s="11">
        <v>40.299954</v>
      </c>
      <c r="GP18" s="11">
        <v>41.691994000000001</v>
      </c>
      <c r="GQ18" s="11">
        <v>41.364454000000002</v>
      </c>
      <c r="GR18" s="11">
        <v>52.173164</v>
      </c>
      <c r="GS18" s="11">
        <v>47.423884000000001</v>
      </c>
      <c r="GT18" s="11">
        <v>39.972423999999997</v>
      </c>
      <c r="GU18" s="11">
        <v>40.218074000000001</v>
      </c>
      <c r="GV18" s="11">
        <v>40.054304000000002</v>
      </c>
      <c r="GW18" s="11">
        <v>40.873144000000003</v>
      </c>
      <c r="GX18" s="11">
        <v>60.251930000000002</v>
      </c>
      <c r="GY18" s="11">
        <v>56.14396</v>
      </c>
      <c r="GZ18" s="11">
        <v>46.301949999999998</v>
      </c>
      <c r="HA18" s="11">
        <v>42.108400000000003</v>
      </c>
      <c r="HB18" s="11">
        <v>43.563299999999998</v>
      </c>
      <c r="HC18" s="11">
        <v>43.220970000000001</v>
      </c>
      <c r="HD18" s="11">
        <v>54.517890000000001</v>
      </c>
      <c r="HE18" s="11">
        <v>49.554090000000002</v>
      </c>
      <c r="HF18" s="11">
        <v>41.766060000000003</v>
      </c>
      <c r="HG18" s="11">
        <v>42.02281</v>
      </c>
      <c r="HH18" s="11">
        <v>41.851649999999999</v>
      </c>
      <c r="HI18" s="11">
        <v>42.707470000000001</v>
      </c>
      <c r="HJ18" s="11">
        <v>62.161763000000001</v>
      </c>
      <c r="HK18" s="11">
        <v>57.923012999999997</v>
      </c>
      <c r="HL18" s="11">
        <v>47.767673000000002</v>
      </c>
      <c r="HM18" s="11">
        <v>43.440612999999999</v>
      </c>
      <c r="HN18" s="11">
        <v>44.941842999999999</v>
      </c>
      <c r="HO18" s="11">
        <v>44.588613000000002</v>
      </c>
      <c r="HP18" s="11">
        <v>56.245173000000001</v>
      </c>
      <c r="HQ18" s="11">
        <v>51.123353000000002</v>
      </c>
      <c r="HR18" s="11">
        <v>43.087383000000003</v>
      </c>
      <c r="HS18" s="11">
        <v>43.352302999999999</v>
      </c>
      <c r="HT18" s="11">
        <v>43.175693000000003</v>
      </c>
      <c r="HU18" s="11">
        <v>44.058762999999999</v>
      </c>
      <c r="HV18" s="11">
        <v>64.098984000000002</v>
      </c>
      <c r="HW18" s="11">
        <v>59.727733999999998</v>
      </c>
      <c r="HX18" s="11">
        <v>49.254973999999997</v>
      </c>
      <c r="HY18" s="11">
        <v>44.792653000000001</v>
      </c>
      <c r="HZ18" s="11">
        <v>46.340803999999999</v>
      </c>
      <c r="IA18" s="11">
        <v>45.976533000000003</v>
      </c>
      <c r="IB18" s="11">
        <v>57.997453999999998</v>
      </c>
      <c r="IC18" s="11">
        <v>52.715533999999998</v>
      </c>
      <c r="ID18" s="11">
        <v>44.428384000000001</v>
      </c>
      <c r="IE18" s="11">
        <v>44.701594</v>
      </c>
      <c r="IF18" s="11">
        <v>44.519454000000003</v>
      </c>
      <c r="IG18" s="11">
        <v>45.430134000000002</v>
      </c>
      <c r="IH18" s="11">
        <v>65.510260000000002</v>
      </c>
      <c r="II18" s="11">
        <v>61.042569999999998</v>
      </c>
      <c r="IJ18" s="11">
        <v>50.338729999999998</v>
      </c>
      <c r="IK18" s="11">
        <v>45.77796</v>
      </c>
      <c r="IL18" s="11">
        <v>47.360270999999997</v>
      </c>
      <c r="IM18" s="11">
        <v>46.987960000000001</v>
      </c>
      <c r="IN18" s="11">
        <v>59.27411</v>
      </c>
      <c r="IO18" s="11">
        <v>53.87565</v>
      </c>
      <c r="IP18" s="11">
        <v>45.405650000000001</v>
      </c>
      <c r="IQ18" s="11">
        <v>45.68488</v>
      </c>
      <c r="IR18" s="11">
        <v>45.498730000000002</v>
      </c>
      <c r="IS18" s="11">
        <v>46.429499999999997</v>
      </c>
      <c r="IT18" s="11">
        <v>66.035128</v>
      </c>
      <c r="IU18" s="11">
        <v>61.531368000000001</v>
      </c>
      <c r="IV18" s="11">
        <v>50.741098000000001</v>
      </c>
      <c r="IW18" s="11">
        <v>46.143507999999997</v>
      </c>
      <c r="IX18" s="11">
        <v>47.738598000000003</v>
      </c>
      <c r="IY18" s="11">
        <v>47.363278000000001</v>
      </c>
      <c r="IZ18" s="11">
        <v>59.748627999999997</v>
      </c>
      <c r="JA18" s="11">
        <v>54.306578000000002</v>
      </c>
      <c r="JB18" s="11">
        <v>45.768197999999998</v>
      </c>
      <c r="JC18" s="11">
        <v>46.049678</v>
      </c>
      <c r="JD18" s="11">
        <v>45.862028000000002</v>
      </c>
      <c r="JE18" s="11">
        <v>46.800308000000001</v>
      </c>
      <c r="JF18" s="11">
        <v>67.735202000000001</v>
      </c>
      <c r="JG18" s="11">
        <v>63.115312000000003</v>
      </c>
      <c r="JH18" s="11">
        <v>52.046821999999999</v>
      </c>
      <c r="JI18" s="11">
        <v>47.330682000000003</v>
      </c>
      <c r="JJ18" s="11">
        <v>48.966892000000001</v>
      </c>
      <c r="JK18" s="11">
        <v>48.581901999999999</v>
      </c>
      <c r="JL18" s="11">
        <v>61.286602000000002</v>
      </c>
      <c r="JM18" s="11">
        <v>55.704231999999998</v>
      </c>
      <c r="JN18" s="11">
        <v>46.945692000000001</v>
      </c>
      <c r="JO18" s="11">
        <v>47.234431999999998</v>
      </c>
      <c r="JP18" s="11">
        <v>47.041941999999999</v>
      </c>
      <c r="JQ18" s="11">
        <v>48.004412000000002</v>
      </c>
      <c r="JR18" s="11">
        <v>74.239999999999995</v>
      </c>
      <c r="JS18" s="11">
        <v>64.69</v>
      </c>
      <c r="JT18" s="11">
        <v>69.399998999999994</v>
      </c>
      <c r="JU18" s="11">
        <v>59.589998999999999</v>
      </c>
      <c r="JV18" s="11">
        <v>56.84</v>
      </c>
      <c r="JW18" s="11">
        <v>64.17</v>
      </c>
      <c r="JX18" s="11">
        <v>85.62</v>
      </c>
      <c r="JY18" s="11">
        <v>78.299999</v>
      </c>
      <c r="JZ18" s="11">
        <v>59.2</v>
      </c>
      <c r="KA18" s="11">
        <v>59.2</v>
      </c>
      <c r="KB18" s="11">
        <v>64.95</v>
      </c>
      <c r="KC18" s="11">
        <v>87.19</v>
      </c>
      <c r="KD18" s="11">
        <v>97.512248999999997</v>
      </c>
      <c r="KE18" s="11">
        <v>91.527455000000003</v>
      </c>
      <c r="KF18" s="11">
        <v>83.354384999999994</v>
      </c>
      <c r="KG18" s="11">
        <v>80.459978000000007</v>
      </c>
      <c r="KH18" s="11">
        <v>76.699988000000005</v>
      </c>
      <c r="KI18" s="11">
        <v>76.611721000000003</v>
      </c>
      <c r="KJ18" s="11">
        <v>98.201847000000001</v>
      </c>
      <c r="KK18" s="11">
        <v>107.761842</v>
      </c>
      <c r="KL18" s="11">
        <v>99.151842000000002</v>
      </c>
      <c r="KM18" s="11">
        <v>85.964844999999997</v>
      </c>
      <c r="KN18" s="11">
        <v>92.79486</v>
      </c>
      <c r="KO18" s="11">
        <v>103.896181</v>
      </c>
      <c r="KP18" s="11">
        <v>101.937011</v>
      </c>
      <c r="KQ18" s="11">
        <v>95.683582000000001</v>
      </c>
      <c r="KR18" s="11">
        <v>87.152342000000004</v>
      </c>
      <c r="KS18" s="11">
        <v>84.122043000000005</v>
      </c>
      <c r="KT18" s="11">
        <v>80.202053000000006</v>
      </c>
      <c r="KU18" s="11">
        <v>80.104237999999995</v>
      </c>
      <c r="KV18" s="11">
        <v>102.663866</v>
      </c>
      <c r="KW18" s="11">
        <v>112.643871</v>
      </c>
      <c r="KX18" s="11">
        <v>103.643871</v>
      </c>
      <c r="KY18" s="11">
        <v>89.880280999999997</v>
      </c>
      <c r="KZ18" s="11">
        <v>97.010285999999994</v>
      </c>
      <c r="LA18" s="11">
        <v>108.59933599999999</v>
      </c>
      <c r="LB18" s="11">
        <v>106.55933899999999</v>
      </c>
      <c r="LC18" s="11">
        <v>100.037312</v>
      </c>
      <c r="LD18" s="11">
        <v>91.117930999999999</v>
      </c>
      <c r="LE18" s="11">
        <v>87.961845999999994</v>
      </c>
      <c r="LF18" s="11">
        <v>83.851861</v>
      </c>
      <c r="LG18" s="11">
        <v>83.764497000000006</v>
      </c>
      <c r="LH18" s="11">
        <v>107.323402</v>
      </c>
      <c r="LI18" s="11">
        <v>117.743407</v>
      </c>
      <c r="LJ18" s="11">
        <v>108.353402</v>
      </c>
      <c r="LK18" s="11">
        <v>93.973322999999993</v>
      </c>
      <c r="LL18" s="11">
        <v>101.423328</v>
      </c>
      <c r="LM18" s="11">
        <v>113.520042</v>
      </c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>
        <v>22.185155999999999</v>
      </c>
      <c r="NW18" s="11">
        <v>21.418536</v>
      </c>
      <c r="NX18" s="11">
        <v>18.510062999999999</v>
      </c>
      <c r="NY18" s="11">
        <v>16.067405000000001</v>
      </c>
      <c r="NZ18" s="11">
        <v>12.267415</v>
      </c>
      <c r="OA18" s="11">
        <v>11.319913</v>
      </c>
      <c r="OB18" s="11">
        <v>16.889195000000001</v>
      </c>
      <c r="OC18" s="11">
        <v>20.789210000000001</v>
      </c>
      <c r="OD18" s="11">
        <v>20.538958000000001</v>
      </c>
      <c r="OE18" s="11">
        <v>20.315017000000001</v>
      </c>
      <c r="OF18" s="11">
        <v>21.212365999999999</v>
      </c>
      <c r="OG18" s="11">
        <v>24.913826</v>
      </c>
      <c r="OH18" s="11">
        <v>26.72</v>
      </c>
      <c r="OI18" s="11">
        <v>24.369999</v>
      </c>
      <c r="OJ18" s="11">
        <v>19.819998999999999</v>
      </c>
      <c r="OK18" s="11">
        <v>18.72</v>
      </c>
      <c r="OL18" s="11">
        <v>14.82</v>
      </c>
      <c r="OM18" s="11">
        <v>15.469999</v>
      </c>
      <c r="ON18" s="11">
        <v>17.119999</v>
      </c>
      <c r="OO18" s="11">
        <v>16.769998999999999</v>
      </c>
      <c r="OP18" s="11">
        <v>14.77</v>
      </c>
      <c r="OQ18" s="11">
        <v>16.37</v>
      </c>
      <c r="OR18" s="11">
        <v>17.22</v>
      </c>
      <c r="OS18" s="11">
        <v>17.969999000000001</v>
      </c>
      <c r="OT18" s="11">
        <v>29.191852999999998</v>
      </c>
      <c r="OU18" s="11">
        <v>26.621853999999999</v>
      </c>
      <c r="OV18" s="11">
        <v>21.641794999999998</v>
      </c>
      <c r="OW18" s="11">
        <v>20.441825999999999</v>
      </c>
      <c r="OX18" s="11">
        <v>16.171773000000002</v>
      </c>
      <c r="OY18" s="11">
        <v>16.881807999999999</v>
      </c>
      <c r="OZ18" s="11">
        <v>18.6919</v>
      </c>
      <c r="PA18" s="11">
        <v>18.301729999999999</v>
      </c>
      <c r="PB18" s="11">
        <v>16.121908000000001</v>
      </c>
      <c r="PC18" s="11">
        <v>17.871822000000002</v>
      </c>
      <c r="PD18" s="11">
        <v>18.801808999999999</v>
      </c>
      <c r="PE18" s="11">
        <v>19.621883</v>
      </c>
      <c r="PF18" s="11">
        <v>31.773059</v>
      </c>
      <c r="PG18" s="11">
        <v>28.97308</v>
      </c>
      <c r="PH18" s="11">
        <v>23.553158</v>
      </c>
      <c r="PI18" s="11">
        <v>22.243081</v>
      </c>
      <c r="PJ18" s="11">
        <v>17.593070000000001</v>
      </c>
      <c r="PK18" s="11">
        <v>18.373228999999998</v>
      </c>
      <c r="PL18" s="11">
        <v>20.333109</v>
      </c>
      <c r="PM18" s="11">
        <v>19.923141000000001</v>
      </c>
      <c r="PN18" s="11">
        <v>17.533152000000001</v>
      </c>
      <c r="PO18" s="11">
        <v>19.443116</v>
      </c>
      <c r="PP18" s="11">
        <v>20.453085000000002</v>
      </c>
      <c r="PQ18" s="11">
        <v>21.353200000000001</v>
      </c>
      <c r="PR18" s="11">
        <v>33.340775999999998</v>
      </c>
      <c r="PS18" s="11">
        <v>30.400742999999999</v>
      </c>
      <c r="PT18" s="11">
        <v>24.710722000000001</v>
      </c>
      <c r="PU18" s="11">
        <v>23.340845000000002</v>
      </c>
      <c r="PV18" s="11">
        <v>18.460826999999998</v>
      </c>
      <c r="PW18" s="11">
        <v>19.270807000000001</v>
      </c>
      <c r="PX18" s="11">
        <v>21.340843</v>
      </c>
      <c r="PY18" s="11">
        <v>20.900776</v>
      </c>
      <c r="PZ18" s="11">
        <v>18.400798000000002</v>
      </c>
      <c r="QA18" s="11">
        <v>20.400804999999998</v>
      </c>
      <c r="QB18" s="11">
        <v>21.460774000000001</v>
      </c>
      <c r="QC18" s="11">
        <v>22.400811000000001</v>
      </c>
      <c r="QD18" s="11">
        <v>34.524745000000003</v>
      </c>
      <c r="QE18" s="11">
        <v>31.474657000000001</v>
      </c>
      <c r="QF18" s="11">
        <v>25.584669000000002</v>
      </c>
      <c r="QG18" s="11">
        <v>24.164791999999998</v>
      </c>
      <c r="QH18" s="11">
        <v>19.114802000000001</v>
      </c>
      <c r="QI18" s="11">
        <v>19.954754999999999</v>
      </c>
      <c r="QJ18" s="11">
        <v>22.084662999999999</v>
      </c>
      <c r="QK18" s="11">
        <v>21.634674</v>
      </c>
      <c r="QL18" s="11">
        <v>19.044782999999999</v>
      </c>
      <c r="QM18" s="11">
        <v>21.114668000000002</v>
      </c>
      <c r="QN18" s="11">
        <v>22.214694000000001</v>
      </c>
      <c r="QO18" s="11">
        <v>23.184687</v>
      </c>
      <c r="QP18" s="11">
        <v>36.636933999999997</v>
      </c>
      <c r="QQ18" s="11">
        <v>33.406902000000002</v>
      </c>
      <c r="QR18" s="11">
        <v>27.146909999999998</v>
      </c>
      <c r="QS18" s="11">
        <v>25.636939999999999</v>
      </c>
      <c r="QT18" s="11">
        <v>20.266904</v>
      </c>
      <c r="QU18" s="11">
        <v>21.166972999999999</v>
      </c>
      <c r="QV18" s="11">
        <v>23.436921000000002</v>
      </c>
      <c r="QW18" s="11">
        <v>22.956980999999999</v>
      </c>
      <c r="QX18" s="11">
        <v>20.196860000000001</v>
      </c>
      <c r="QY18" s="11">
        <v>22.407004000000001</v>
      </c>
      <c r="QZ18" s="11">
        <v>23.566884999999999</v>
      </c>
      <c r="RA18" s="11">
        <v>24.607016999999999</v>
      </c>
      <c r="RB18" s="11">
        <v>38.303229000000002</v>
      </c>
      <c r="RC18" s="11">
        <v>34.923202000000003</v>
      </c>
      <c r="RD18" s="11">
        <v>28.383254000000001</v>
      </c>
      <c r="RE18" s="11">
        <v>26.793208</v>
      </c>
      <c r="RF18" s="11">
        <v>21.183185000000002</v>
      </c>
      <c r="RG18" s="11">
        <v>22.12332</v>
      </c>
      <c r="RH18" s="11">
        <v>24.493182999999998</v>
      </c>
      <c r="RI18" s="11">
        <v>23.993251000000001</v>
      </c>
      <c r="RJ18" s="11">
        <v>21.113246</v>
      </c>
      <c r="RK18" s="11">
        <v>23.413267999999999</v>
      </c>
      <c r="RL18" s="11">
        <v>24.643280000000001</v>
      </c>
      <c r="RM18" s="11">
        <v>25.723292000000001</v>
      </c>
      <c r="RN18" s="11">
        <v>40.133474</v>
      </c>
      <c r="RO18" s="11">
        <v>36.593468999999999</v>
      </c>
      <c r="RP18" s="11">
        <v>29.73349</v>
      </c>
      <c r="RQ18" s="11">
        <v>28.073505999999998</v>
      </c>
      <c r="RR18" s="11">
        <v>22.193477999999999</v>
      </c>
      <c r="RS18" s="11">
        <v>23.173518999999999</v>
      </c>
      <c r="RT18" s="11">
        <v>25.663536000000001</v>
      </c>
      <c r="RU18" s="11">
        <v>25.133493999999999</v>
      </c>
      <c r="RV18" s="11">
        <v>22.113422</v>
      </c>
      <c r="RW18" s="11">
        <v>24.533503</v>
      </c>
      <c r="RX18" s="11">
        <v>25.813534000000001</v>
      </c>
      <c r="RY18" s="11">
        <v>26.943474999999999</v>
      </c>
      <c r="RZ18" s="11">
        <v>40.896793000000002</v>
      </c>
      <c r="SA18" s="11">
        <v>37.286755999999997</v>
      </c>
      <c r="SB18" s="11">
        <v>30.296832999999999</v>
      </c>
      <c r="SC18" s="11">
        <v>28.606776</v>
      </c>
      <c r="SD18" s="11">
        <v>22.616792</v>
      </c>
      <c r="SE18" s="11">
        <v>23.616807000000001</v>
      </c>
      <c r="SF18" s="11">
        <v>26.146806999999999</v>
      </c>
      <c r="SG18" s="11">
        <v>25.606732000000001</v>
      </c>
      <c r="SH18" s="11">
        <v>22.536746999999998</v>
      </c>
      <c r="SI18" s="11">
        <v>24.996815999999999</v>
      </c>
      <c r="SJ18" s="11">
        <v>26.296785</v>
      </c>
      <c r="SK18" s="11">
        <v>27.456783000000001</v>
      </c>
      <c r="SL18" s="11">
        <v>40.901069999999997</v>
      </c>
      <c r="SM18" s="11">
        <v>37.291046000000001</v>
      </c>
      <c r="SN18" s="11">
        <v>30.301048999999999</v>
      </c>
      <c r="SO18" s="11">
        <v>28.611066999999998</v>
      </c>
      <c r="SP18" s="11">
        <v>22.621123999999998</v>
      </c>
      <c r="SQ18" s="11">
        <v>23.621058999999999</v>
      </c>
      <c r="SR18" s="11">
        <v>26.151026000000002</v>
      </c>
      <c r="SS18" s="11">
        <v>25.611041</v>
      </c>
      <c r="ST18" s="11">
        <v>22.541093</v>
      </c>
      <c r="SU18" s="11">
        <v>25.001031000000001</v>
      </c>
      <c r="SV18" s="11">
        <v>26.31108</v>
      </c>
      <c r="SW18" s="11">
        <v>27.461072999999999</v>
      </c>
      <c r="SX18" s="11">
        <v>41.328301000000003</v>
      </c>
      <c r="SY18" s="11">
        <v>37.678266000000001</v>
      </c>
      <c r="SZ18" s="11">
        <v>30.618341999999998</v>
      </c>
      <c r="TA18" s="11">
        <v>28.908280000000001</v>
      </c>
      <c r="TB18" s="11">
        <v>22.848226</v>
      </c>
      <c r="TC18" s="11">
        <v>23.858288999999999</v>
      </c>
      <c r="TD18" s="11">
        <v>26.418251999999999</v>
      </c>
      <c r="TE18" s="11">
        <v>25.878304</v>
      </c>
      <c r="TF18" s="11">
        <v>22.778410000000001</v>
      </c>
      <c r="TG18" s="11">
        <v>25.258323000000001</v>
      </c>
      <c r="TH18" s="11">
        <v>26.578320000000001</v>
      </c>
      <c r="TI18" s="11">
        <v>27.738251999999999</v>
      </c>
      <c r="TJ18" s="11">
        <v>41.778959999999998</v>
      </c>
      <c r="TK18" s="11">
        <v>38.088977999999997</v>
      </c>
      <c r="TL18" s="11">
        <v>30.948945999999999</v>
      </c>
      <c r="TM18" s="11">
        <v>29.218913000000001</v>
      </c>
      <c r="TN18" s="11">
        <v>23.099</v>
      </c>
      <c r="TO18" s="11">
        <v>24.118929999999999</v>
      </c>
      <c r="TP18" s="11">
        <v>26.708936999999999</v>
      </c>
      <c r="TQ18" s="11">
        <v>26.158904</v>
      </c>
      <c r="TR18" s="11">
        <v>23.018962999999999</v>
      </c>
      <c r="TS18" s="11">
        <v>25.528932999999999</v>
      </c>
      <c r="TT18" s="11">
        <v>26.869001000000001</v>
      </c>
      <c r="TU18" s="11">
        <v>28.049002000000002</v>
      </c>
      <c r="TV18" s="11">
        <v>42.479312999999998</v>
      </c>
      <c r="TW18" s="11">
        <v>38.729283000000002</v>
      </c>
      <c r="TX18" s="11">
        <v>31.469362</v>
      </c>
      <c r="TY18" s="11">
        <v>29.709258999999999</v>
      </c>
      <c r="TZ18" s="11">
        <v>23.489391999999999</v>
      </c>
      <c r="UA18" s="11">
        <v>24.529418</v>
      </c>
      <c r="UB18" s="11">
        <v>27.159300000000002</v>
      </c>
      <c r="UC18" s="11">
        <v>26.599364999999999</v>
      </c>
      <c r="UD18" s="11">
        <v>23.409355999999999</v>
      </c>
      <c r="UE18" s="11">
        <v>25.959303999999999</v>
      </c>
      <c r="UF18" s="11">
        <v>27.319361000000001</v>
      </c>
      <c r="UG18" s="11">
        <v>28.519354</v>
      </c>
      <c r="UH18" s="11">
        <v>43.578598</v>
      </c>
      <c r="UI18" s="11">
        <v>39.728599000000003</v>
      </c>
      <c r="UJ18" s="11">
        <v>32.278610999999998</v>
      </c>
      <c r="UK18" s="11">
        <v>30.478618000000001</v>
      </c>
      <c r="UL18" s="11">
        <v>24.088605000000001</v>
      </c>
      <c r="UM18" s="11">
        <v>25.148572000000001</v>
      </c>
      <c r="UN18" s="11">
        <v>27.848566000000002</v>
      </c>
      <c r="UO18" s="11">
        <v>27.27861</v>
      </c>
      <c r="UP18" s="11">
        <v>24.008672000000001</v>
      </c>
      <c r="UQ18" s="11">
        <v>26.628623000000001</v>
      </c>
      <c r="UR18" s="11">
        <v>28.018633000000001</v>
      </c>
      <c r="US18" s="11">
        <v>29.248581999999999</v>
      </c>
      <c r="UT18" s="11">
        <v>45.528466000000002</v>
      </c>
      <c r="UU18" s="11">
        <v>41.508470000000003</v>
      </c>
      <c r="UV18" s="11">
        <v>33.718415</v>
      </c>
      <c r="UW18" s="11">
        <v>31.838460000000001</v>
      </c>
      <c r="UX18" s="11">
        <v>25.158377999999999</v>
      </c>
      <c r="UY18" s="11">
        <v>26.278476000000001</v>
      </c>
      <c r="UZ18" s="11">
        <v>29.09844</v>
      </c>
      <c r="VA18" s="11">
        <v>28.498467000000002</v>
      </c>
      <c r="VB18" s="11">
        <v>25.078441000000002</v>
      </c>
      <c r="VC18" s="11">
        <v>27.818463999999999</v>
      </c>
      <c r="VD18" s="11">
        <v>29.268419000000002</v>
      </c>
      <c r="VE18" s="11">
        <v>30.558482999999999</v>
      </c>
      <c r="VF18" s="11">
        <v>46.968330000000002</v>
      </c>
      <c r="VG18" s="11">
        <v>42.818345000000001</v>
      </c>
      <c r="VH18" s="11">
        <v>34.788328999999997</v>
      </c>
      <c r="VI18" s="11">
        <v>32.848346999999997</v>
      </c>
      <c r="VJ18" s="11">
        <v>25.958338999999999</v>
      </c>
      <c r="VK18" s="11">
        <v>27.108357000000002</v>
      </c>
      <c r="VL18" s="11">
        <v>30.018366</v>
      </c>
      <c r="VM18" s="11">
        <v>29.398299000000002</v>
      </c>
      <c r="VN18" s="11">
        <v>25.868396000000001</v>
      </c>
      <c r="VO18" s="11">
        <v>28.688279999999999</v>
      </c>
      <c r="VP18" s="11">
        <v>30.198350000000001</v>
      </c>
      <c r="VQ18" s="11">
        <v>31.518346999999999</v>
      </c>
      <c r="VR18" s="11">
        <v>48.430587000000003</v>
      </c>
      <c r="VS18" s="11">
        <v>44.150616999999997</v>
      </c>
      <c r="VT18" s="11">
        <v>35.870631000000003</v>
      </c>
      <c r="VU18" s="11">
        <v>33.860613999999998</v>
      </c>
      <c r="VV18" s="11">
        <v>26.760655</v>
      </c>
      <c r="VW18" s="11">
        <v>27.940584999999999</v>
      </c>
      <c r="VX18" s="11">
        <v>30.950657</v>
      </c>
      <c r="VY18" s="11">
        <v>30.310631999999998</v>
      </c>
      <c r="VZ18" s="11">
        <v>26.670624</v>
      </c>
      <c r="WA18" s="11">
        <v>29.580579</v>
      </c>
      <c r="WB18" s="11">
        <v>31.130628000000002</v>
      </c>
      <c r="WC18" s="11">
        <v>32.500622</v>
      </c>
      <c r="WD18" s="11">
        <v>49.503366999999997</v>
      </c>
      <c r="WE18" s="11">
        <v>45.123365</v>
      </c>
      <c r="WF18" s="11">
        <v>36.653342000000002</v>
      </c>
      <c r="WG18" s="11">
        <v>34.613405</v>
      </c>
      <c r="WH18" s="11">
        <v>27.353387999999999</v>
      </c>
      <c r="WI18" s="11">
        <v>28.563390999999999</v>
      </c>
      <c r="WJ18" s="11">
        <v>31.633367</v>
      </c>
      <c r="WK18" s="11">
        <v>30.983397</v>
      </c>
      <c r="WL18" s="11">
        <v>27.253364000000001</v>
      </c>
      <c r="WM18" s="11">
        <v>30.233322000000001</v>
      </c>
      <c r="WN18" s="11">
        <v>31.813323</v>
      </c>
      <c r="WO18" s="11">
        <v>33.213365000000003</v>
      </c>
      <c r="WP18" s="11">
        <v>49.901466999999997</v>
      </c>
      <c r="WQ18" s="11">
        <v>45.491444999999999</v>
      </c>
      <c r="WR18" s="11">
        <v>36.951447999999999</v>
      </c>
      <c r="WS18" s="11">
        <v>34.881391999999998</v>
      </c>
      <c r="WT18" s="11">
        <v>27.561381999999998</v>
      </c>
      <c r="WU18" s="11">
        <v>28.781383999999999</v>
      </c>
      <c r="WV18" s="11">
        <v>31.881402000000001</v>
      </c>
      <c r="WW18" s="11">
        <v>31.221388000000001</v>
      </c>
      <c r="WX18" s="11">
        <v>27.471447999999999</v>
      </c>
      <c r="WY18" s="11">
        <v>30.471432</v>
      </c>
      <c r="WZ18" s="11">
        <v>32.071452000000001</v>
      </c>
      <c r="XA18" s="11">
        <v>33.481498000000002</v>
      </c>
      <c r="XB18" s="11">
        <v>51.185566000000001</v>
      </c>
      <c r="XC18" s="11">
        <v>46.655535</v>
      </c>
      <c r="XD18" s="11">
        <v>37.895484000000003</v>
      </c>
      <c r="XE18" s="11">
        <v>35.785587999999997</v>
      </c>
      <c r="XF18" s="11">
        <v>28.275544</v>
      </c>
      <c r="XG18" s="11">
        <v>29.525552000000001</v>
      </c>
      <c r="XH18" s="11">
        <v>32.705579</v>
      </c>
      <c r="XI18" s="11">
        <v>32.025486000000001</v>
      </c>
      <c r="XJ18" s="11">
        <v>28.175528</v>
      </c>
      <c r="XK18" s="11">
        <v>31.255544</v>
      </c>
      <c r="XL18" s="11">
        <v>32.895524000000002</v>
      </c>
      <c r="XM18" s="11">
        <v>34.335557000000001</v>
      </c>
      <c r="XN18" s="11">
        <v>46.899999000000001</v>
      </c>
      <c r="XO18" s="11">
        <v>38.779998999999997</v>
      </c>
      <c r="XP18" s="11">
        <v>53.7</v>
      </c>
      <c r="XQ18" s="11">
        <v>43.63</v>
      </c>
      <c r="XR18" s="11">
        <v>38.519998999999999</v>
      </c>
      <c r="XS18" s="11">
        <v>43.63</v>
      </c>
      <c r="XT18" s="11">
        <v>47.419998999999997</v>
      </c>
      <c r="XU18" s="11">
        <v>46.369999</v>
      </c>
      <c r="XV18" s="11">
        <v>34.209999000000003</v>
      </c>
      <c r="XW18" s="11">
        <v>46.9</v>
      </c>
      <c r="XX18" s="11">
        <v>48.339998999999999</v>
      </c>
      <c r="XY18" s="11">
        <v>57.493454</v>
      </c>
      <c r="XZ18" s="11">
        <v>87.248467000000005</v>
      </c>
      <c r="YA18" s="11">
        <v>83.446451999999994</v>
      </c>
      <c r="YB18" s="11">
        <v>76.078158999999999</v>
      </c>
      <c r="YC18" s="11">
        <v>65.841493</v>
      </c>
      <c r="YD18" s="11">
        <v>54.811520000000002</v>
      </c>
      <c r="YE18" s="11">
        <v>50.319437999999998</v>
      </c>
      <c r="YF18" s="11">
        <v>63.656447999999997</v>
      </c>
      <c r="YG18" s="11">
        <v>77.536443000000006</v>
      </c>
      <c r="YH18" s="11">
        <v>75.796261000000001</v>
      </c>
      <c r="YI18" s="11">
        <v>76.648342</v>
      </c>
      <c r="YJ18" s="11">
        <v>81.924167999999995</v>
      </c>
      <c r="YK18" s="11">
        <v>90.304535000000001</v>
      </c>
      <c r="YL18" s="11">
        <v>91.217798000000002</v>
      </c>
      <c r="YM18" s="11">
        <v>87.246977999999999</v>
      </c>
      <c r="YN18" s="11">
        <v>79.550169999999994</v>
      </c>
      <c r="YO18" s="11">
        <v>68.852193999999997</v>
      </c>
      <c r="YP18" s="11">
        <v>57.332211999999998</v>
      </c>
      <c r="YQ18" s="11">
        <v>52.650320999999998</v>
      </c>
      <c r="YR18" s="11">
        <v>66.588233000000002</v>
      </c>
      <c r="YS18" s="11">
        <v>81.078232999999997</v>
      </c>
      <c r="YT18" s="11">
        <v>79.258027999999996</v>
      </c>
      <c r="YU18" s="11">
        <v>80.148887000000002</v>
      </c>
      <c r="YV18" s="11">
        <v>85.654630999999995</v>
      </c>
      <c r="YW18" s="11">
        <v>94.428205000000005</v>
      </c>
      <c r="YX18" s="11">
        <v>95.364735999999994</v>
      </c>
      <c r="YY18" s="11">
        <v>91.215176999999997</v>
      </c>
      <c r="YZ18" s="11">
        <v>83.179918000000001</v>
      </c>
      <c r="ZA18" s="11">
        <v>72.010819999999995</v>
      </c>
      <c r="ZB18" s="11">
        <v>59.970840000000003</v>
      </c>
      <c r="ZC18" s="11">
        <v>55.079118000000001</v>
      </c>
      <c r="ZD18" s="11">
        <v>69.647716000000003</v>
      </c>
      <c r="ZE18" s="11">
        <v>84.767720999999995</v>
      </c>
      <c r="ZF18" s="11">
        <v>82.877550999999997</v>
      </c>
      <c r="ZG18" s="11">
        <v>83.807158000000001</v>
      </c>
      <c r="ZH18" s="11">
        <v>89.552807999999999</v>
      </c>
      <c r="ZI18" s="11">
        <v>98.702205000000006</v>
      </c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</row>
    <row r="19" spans="1:721" s="16" customFormat="1" ht="16.5" customHeight="1" x14ac:dyDescent="0.25">
      <c r="A19" s="33" t="s">
        <v>332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  <c r="IW19" s="44"/>
      <c r="IX19" s="44"/>
      <c r="IY19" s="44"/>
      <c r="IZ19" s="44"/>
      <c r="JA19" s="44"/>
      <c r="JB19" s="44"/>
      <c r="JC19" s="44"/>
      <c r="JD19" s="44"/>
      <c r="JE19" s="44"/>
      <c r="JF19" s="44"/>
      <c r="JG19" s="44"/>
      <c r="JH19" s="44"/>
      <c r="JI19" s="44"/>
      <c r="JJ19" s="44"/>
      <c r="JK19" s="44"/>
      <c r="JL19" s="44"/>
      <c r="JM19" s="44"/>
      <c r="JN19" s="44"/>
      <c r="JO19" s="44"/>
      <c r="JP19" s="44"/>
      <c r="JQ19" s="4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22"/>
      <c r="NW19" s="22"/>
      <c r="NX19" s="22"/>
      <c r="NY19" s="22"/>
      <c r="NZ19" s="22"/>
      <c r="OA19" s="22"/>
      <c r="OB19" s="22"/>
      <c r="OC19" s="22"/>
      <c r="OD19" s="22"/>
      <c r="OE19" s="22"/>
      <c r="OF19" s="22"/>
      <c r="OG19" s="22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22"/>
      <c r="XO19" s="22"/>
      <c r="XP19" s="22"/>
      <c r="XQ19" s="22"/>
      <c r="XR19" s="22"/>
      <c r="XS19" s="22"/>
      <c r="XT19" s="22"/>
      <c r="XU19" s="22"/>
      <c r="XV19" s="22"/>
      <c r="XW19" s="22"/>
      <c r="XX19" s="22"/>
      <c r="XY19" s="22"/>
      <c r="XZ19" s="22"/>
      <c r="YA19" s="22"/>
      <c r="YB19" s="22"/>
      <c r="YC19" s="22"/>
      <c r="YD19" s="22"/>
      <c r="YE19" s="22"/>
      <c r="YF19" s="22"/>
      <c r="YG19" s="22"/>
      <c r="YH19" s="22"/>
      <c r="YI19" s="22"/>
      <c r="YJ19" s="22"/>
      <c r="YK19" s="22"/>
      <c r="YL19" s="22"/>
      <c r="YM19" s="22"/>
      <c r="YN19" s="22"/>
      <c r="YO19" s="22"/>
      <c r="YP19" s="22"/>
      <c r="YQ19" s="22"/>
      <c r="YR19" s="22"/>
      <c r="YS19" s="22"/>
      <c r="YT19" s="22"/>
      <c r="YU19" s="22"/>
      <c r="YV19" s="22"/>
      <c r="YW19" s="22"/>
      <c r="YX19" s="22"/>
      <c r="YY19" s="22"/>
      <c r="YZ19" s="22"/>
      <c r="ZA19" s="22"/>
      <c r="ZB19" s="22"/>
      <c r="ZC19" s="22"/>
      <c r="ZD19" s="22"/>
      <c r="ZE19" s="22"/>
      <c r="ZF19" s="22"/>
      <c r="ZG19" s="22"/>
      <c r="ZH19" s="22"/>
      <c r="ZI19" s="22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</row>
    <row r="20" spans="1:721" s="11" customFormat="1" ht="16.5" customHeight="1" x14ac:dyDescent="0.25">
      <c r="A20" s="30" t="s">
        <v>296</v>
      </c>
      <c r="B20" s="18"/>
      <c r="C20" s="18"/>
      <c r="D20" s="18"/>
      <c r="E20" s="18"/>
      <c r="F20" s="18">
        <v>19.159994999999999</v>
      </c>
      <c r="G20" s="18">
        <v>18.079995</v>
      </c>
      <c r="H20" s="18">
        <v>25.52</v>
      </c>
      <c r="I20" s="18">
        <v>29.56</v>
      </c>
      <c r="J20" s="18">
        <v>26</v>
      </c>
      <c r="K20" s="18">
        <v>22.390004999999999</v>
      </c>
      <c r="L20" s="18">
        <v>25.44</v>
      </c>
      <c r="M20" s="18">
        <v>29.259995</v>
      </c>
      <c r="N20" s="18">
        <v>28.19</v>
      </c>
      <c r="O20" s="18">
        <v>25.520009999999999</v>
      </c>
      <c r="P20" s="18">
        <v>22.07</v>
      </c>
      <c r="Q20" s="18">
        <v>21.48</v>
      </c>
      <c r="R20" s="18">
        <v>20.899989999999999</v>
      </c>
      <c r="S20" s="18">
        <v>19.800004999999999</v>
      </c>
      <c r="T20" s="18">
        <v>27.619994999999999</v>
      </c>
      <c r="U20" s="18">
        <v>31.809995000000001</v>
      </c>
      <c r="V20" s="18">
        <v>28.23</v>
      </c>
      <c r="W20" s="18">
        <v>24.320004999999998</v>
      </c>
      <c r="X20" s="18">
        <v>28.040009999999999</v>
      </c>
      <c r="Y20" s="18">
        <v>32.309984999999998</v>
      </c>
      <c r="Z20" s="18">
        <v>25.659994999999999</v>
      </c>
      <c r="AA20" s="18">
        <v>24.119994999999999</v>
      </c>
      <c r="AB20" s="18">
        <v>20.990005</v>
      </c>
      <c r="AC20" s="18">
        <v>21.489995</v>
      </c>
      <c r="AD20" s="18">
        <v>19.440004999999999</v>
      </c>
      <c r="AE20" s="18">
        <v>19.509989999999998</v>
      </c>
      <c r="AF20" s="18">
        <v>27.780004999999999</v>
      </c>
      <c r="AG20" s="18">
        <v>30.98</v>
      </c>
      <c r="AH20" s="18">
        <v>27.880009999999999</v>
      </c>
      <c r="AI20" s="18">
        <v>22.360009999999999</v>
      </c>
      <c r="AJ20" s="18">
        <v>24.859995000000001</v>
      </c>
      <c r="AK20" s="18">
        <v>29.519995000000002</v>
      </c>
      <c r="AL20" s="18">
        <v>35.359999000000002</v>
      </c>
      <c r="AM20" s="18">
        <v>32.959999000000003</v>
      </c>
      <c r="AN20" s="18">
        <v>27.21</v>
      </c>
      <c r="AO20" s="18">
        <v>24.76</v>
      </c>
      <c r="AP20" s="18">
        <v>25.609998999999998</v>
      </c>
      <c r="AQ20" s="18">
        <v>25.41</v>
      </c>
      <c r="AR20" s="18">
        <v>32.009999000000001</v>
      </c>
      <c r="AS20" s="18">
        <v>29.109998999999998</v>
      </c>
      <c r="AT20" s="18">
        <v>24.56</v>
      </c>
      <c r="AU20" s="18">
        <v>24.71</v>
      </c>
      <c r="AV20" s="18">
        <v>24.609998999999998</v>
      </c>
      <c r="AW20" s="18">
        <v>25.11</v>
      </c>
      <c r="AX20" s="18">
        <v>38.631214999999997</v>
      </c>
      <c r="AY20" s="18">
        <v>36.006574999999998</v>
      </c>
      <c r="AZ20" s="18">
        <v>29.718385000000001</v>
      </c>
      <c r="BA20" s="18">
        <v>27.039075</v>
      </c>
      <c r="BB20" s="18">
        <v>27.968634999999999</v>
      </c>
      <c r="BC20" s="18">
        <v>27.749915999999999</v>
      </c>
      <c r="BD20" s="18">
        <v>34.967664999999997</v>
      </c>
      <c r="BE20" s="18">
        <v>31.796225</v>
      </c>
      <c r="BF20" s="18">
        <v>26.820356</v>
      </c>
      <c r="BG20" s="18">
        <v>26.984394999999999</v>
      </c>
      <c r="BH20" s="18">
        <v>26.875035</v>
      </c>
      <c r="BI20" s="18">
        <v>27.421835000000002</v>
      </c>
      <c r="BJ20" s="18">
        <v>42.063960000000002</v>
      </c>
      <c r="BK20" s="18">
        <v>39.203580000000002</v>
      </c>
      <c r="BL20" s="18">
        <v>32.350610000000003</v>
      </c>
      <c r="BM20" s="18">
        <v>29.43065</v>
      </c>
      <c r="BN20" s="18">
        <v>30.4437</v>
      </c>
      <c r="BO20" s="18">
        <v>30.20533</v>
      </c>
      <c r="BP20" s="18">
        <v>38.071350000000002</v>
      </c>
      <c r="BQ20" s="18">
        <v>34.615070000000003</v>
      </c>
      <c r="BR20" s="18">
        <v>29.19229</v>
      </c>
      <c r="BS20" s="18">
        <v>29.37106</v>
      </c>
      <c r="BT20" s="18">
        <v>29.25188</v>
      </c>
      <c r="BU20" s="18">
        <v>29.84779</v>
      </c>
      <c r="BV20" s="18">
        <v>44.138458</v>
      </c>
      <c r="BW20" s="18">
        <v>41.136637999999998</v>
      </c>
      <c r="BX20" s="18">
        <v>33.944788000000003</v>
      </c>
      <c r="BY20" s="18">
        <v>30.880427999999998</v>
      </c>
      <c r="BZ20" s="18">
        <v>31.943577999999999</v>
      </c>
      <c r="CA20" s="18">
        <v>31.693428000000001</v>
      </c>
      <c r="CB20" s="18">
        <v>39.948417999999997</v>
      </c>
      <c r="CC20" s="18">
        <v>36.321227999999998</v>
      </c>
      <c r="CD20" s="18">
        <v>30.630278000000001</v>
      </c>
      <c r="CE20" s="18">
        <v>30.817898</v>
      </c>
      <c r="CF20" s="18">
        <v>30.692817999999999</v>
      </c>
      <c r="CG20" s="18">
        <v>31.318197999999999</v>
      </c>
      <c r="CH20" s="18">
        <v>45.700338000000002</v>
      </c>
      <c r="CI20" s="18">
        <v>42.591878000000001</v>
      </c>
      <c r="CJ20" s="18">
        <v>35.144537999999997</v>
      </c>
      <c r="CK20" s="18">
        <v>31.971328</v>
      </c>
      <c r="CL20" s="18">
        <v>33.072237999999999</v>
      </c>
      <c r="CM20" s="18">
        <v>32.813198</v>
      </c>
      <c r="CN20" s="18">
        <v>41.361448000000003</v>
      </c>
      <c r="CO20" s="18">
        <v>37.605398000000001</v>
      </c>
      <c r="CP20" s="18">
        <v>31.712288000000001</v>
      </c>
      <c r="CQ20" s="18">
        <v>31.906568</v>
      </c>
      <c r="CR20" s="18">
        <v>31.777048000000001</v>
      </c>
      <c r="CS20" s="18">
        <v>32.424647999999998</v>
      </c>
      <c r="CT20" s="18">
        <v>48.506297000000004</v>
      </c>
      <c r="CU20" s="18">
        <v>45.205097000000002</v>
      </c>
      <c r="CV20" s="18">
        <v>37.295966999999997</v>
      </c>
      <c r="CW20" s="18">
        <v>33.925986999999999</v>
      </c>
      <c r="CX20" s="18">
        <v>35.095166999999996</v>
      </c>
      <c r="CY20" s="18">
        <v>34.820067000000002</v>
      </c>
      <c r="CZ20" s="18">
        <v>43.898367</v>
      </c>
      <c r="DA20" s="18">
        <v>39.909416999999998</v>
      </c>
      <c r="DB20" s="18">
        <v>33.650886999999997</v>
      </c>
      <c r="DC20" s="18">
        <v>33.857216999999999</v>
      </c>
      <c r="DD20" s="18">
        <v>33.719667000000001</v>
      </c>
      <c r="DE20" s="18">
        <v>34.407417000000002</v>
      </c>
      <c r="DF20" s="18">
        <v>50.718952999999999</v>
      </c>
      <c r="DG20" s="18">
        <v>47.265953000000003</v>
      </c>
      <c r="DH20" s="18">
        <v>38.993143000000003</v>
      </c>
      <c r="DI20" s="18">
        <v>35.468212999999999</v>
      </c>
      <c r="DJ20" s="18">
        <v>36.691142999999997</v>
      </c>
      <c r="DK20" s="18">
        <v>36.403393000000001</v>
      </c>
      <c r="DL20" s="18">
        <v>45.899143000000002</v>
      </c>
      <c r="DM20" s="18">
        <v>41.726773000000001</v>
      </c>
      <c r="DN20" s="18">
        <v>35.180463000000003</v>
      </c>
      <c r="DO20" s="18">
        <v>35.396273000000001</v>
      </c>
      <c r="DP20" s="18">
        <v>35.252392999999998</v>
      </c>
      <c r="DQ20" s="18">
        <v>35.971772999999999</v>
      </c>
      <c r="DR20" s="18">
        <v>53.138319000000003</v>
      </c>
      <c r="DS20" s="18">
        <v>49.519669</v>
      </c>
      <c r="DT20" s="18">
        <v>40.849998999999997</v>
      </c>
      <c r="DU20" s="18">
        <v>37.155968999999999</v>
      </c>
      <c r="DV20" s="18">
        <v>38.437569000000003</v>
      </c>
      <c r="DW20" s="18">
        <v>38.136018999999997</v>
      </c>
      <c r="DX20" s="18">
        <v>48.087288999999998</v>
      </c>
      <c r="DY20" s="18">
        <v>43.714759000000001</v>
      </c>
      <c r="DZ20" s="18">
        <v>36.854419</v>
      </c>
      <c r="EA20" s="18">
        <v>37.080579</v>
      </c>
      <c r="EB20" s="18">
        <v>36.929799000000003</v>
      </c>
      <c r="EC20" s="18">
        <v>37.683689000000001</v>
      </c>
      <c r="ED20" s="18">
        <v>54.150651000000003</v>
      </c>
      <c r="EE20" s="18">
        <v>50.462950999999997</v>
      </c>
      <c r="EF20" s="18">
        <v>41.627831</v>
      </c>
      <c r="EG20" s="18">
        <v>37.863301</v>
      </c>
      <c r="EH20" s="18">
        <v>39.169361000000002</v>
      </c>
      <c r="EI20" s="18">
        <v>38.862051000000001</v>
      </c>
      <c r="EJ20" s="18">
        <v>49.003231</v>
      </c>
      <c r="EK20" s="18">
        <v>44.547260999999999</v>
      </c>
      <c r="EL20" s="18">
        <v>37.555990999999999</v>
      </c>
      <c r="EM20" s="18">
        <v>37.786470000000001</v>
      </c>
      <c r="EN20" s="18">
        <v>37.632821</v>
      </c>
      <c r="EO20" s="18">
        <v>38.401091000000001</v>
      </c>
      <c r="EP20" s="18">
        <v>54.157124000000003</v>
      </c>
      <c r="EQ20" s="18">
        <v>50.469313999999997</v>
      </c>
      <c r="ER20" s="18">
        <v>41.633934000000004</v>
      </c>
      <c r="ES20" s="18">
        <v>37.869293999999996</v>
      </c>
      <c r="ET20" s="18">
        <v>39.175393999999997</v>
      </c>
      <c r="EU20" s="18">
        <v>38.868084000000003</v>
      </c>
      <c r="EV20" s="18">
        <v>49.009554000000001</v>
      </c>
      <c r="EW20" s="18">
        <v>44.553454000000002</v>
      </c>
      <c r="EX20" s="18">
        <v>37.561985</v>
      </c>
      <c r="EY20" s="18">
        <v>37.792473999999999</v>
      </c>
      <c r="EZ20" s="18">
        <v>37.638815000000001</v>
      </c>
      <c r="FA20" s="18">
        <v>38.407103999999997</v>
      </c>
      <c r="FB20" s="18">
        <v>54.722656000000001</v>
      </c>
      <c r="FC20" s="18">
        <v>50.995905999999998</v>
      </c>
      <c r="FD20" s="18">
        <v>42.067236000000001</v>
      </c>
      <c r="FE20" s="18">
        <v>38.262846000000003</v>
      </c>
      <c r="FF20" s="18">
        <v>39.582735999999997</v>
      </c>
      <c r="FG20" s="18">
        <v>39.272176000000002</v>
      </c>
      <c r="FH20" s="18">
        <v>49.520735999999999</v>
      </c>
      <c r="FI20" s="18">
        <v>45.017586000000001</v>
      </c>
      <c r="FJ20" s="18">
        <v>37.952286000000001</v>
      </c>
      <c r="FK20" s="18">
        <v>38.185206000000001</v>
      </c>
      <c r="FL20" s="18">
        <v>38.029926000000003</v>
      </c>
      <c r="FM20" s="18">
        <v>38.806336000000002</v>
      </c>
      <c r="FN20" s="18">
        <v>55.318682000000003</v>
      </c>
      <c r="FO20" s="18">
        <v>51.551172000000001</v>
      </c>
      <c r="FP20" s="18">
        <v>42.524842</v>
      </c>
      <c r="FQ20" s="18">
        <v>38.678842000000003</v>
      </c>
      <c r="FR20" s="18">
        <v>40.013171999999997</v>
      </c>
      <c r="FS20" s="18">
        <v>39.699212000000003</v>
      </c>
      <c r="FT20" s="18">
        <v>50.059862000000003</v>
      </c>
      <c r="FU20" s="18">
        <v>45.507452000000001</v>
      </c>
      <c r="FV20" s="18">
        <v>38.364882000000001</v>
      </c>
      <c r="FW20" s="18">
        <v>38.600352000000001</v>
      </c>
      <c r="FX20" s="18">
        <v>38.443371999999997</v>
      </c>
      <c r="FY20" s="18">
        <v>39.228271999999997</v>
      </c>
      <c r="FZ20" s="18">
        <v>56.251407999999998</v>
      </c>
      <c r="GA20" s="18">
        <v>52.420057999999997</v>
      </c>
      <c r="GB20" s="18">
        <v>43.240777999999999</v>
      </c>
      <c r="GC20" s="18">
        <v>39.329618000000004</v>
      </c>
      <c r="GD20" s="18">
        <v>40.686548000000002</v>
      </c>
      <c r="GE20" s="18">
        <v>40.367268000000003</v>
      </c>
      <c r="GF20" s="18">
        <v>50.903478</v>
      </c>
      <c r="GG20" s="18">
        <v>46.273938000000001</v>
      </c>
      <c r="GH20" s="18">
        <v>39.010337999999997</v>
      </c>
      <c r="GI20" s="18">
        <v>39.249797999999998</v>
      </c>
      <c r="GJ20" s="18">
        <v>39.090158000000002</v>
      </c>
      <c r="GK20" s="18">
        <v>39.888348000000001</v>
      </c>
      <c r="GL20" s="18">
        <v>57.697723000000003</v>
      </c>
      <c r="GM20" s="18">
        <v>53.767271999999998</v>
      </c>
      <c r="GN20" s="18">
        <v>44.350591999999999</v>
      </c>
      <c r="GO20" s="18">
        <v>40.338262999999998</v>
      </c>
      <c r="GP20" s="18">
        <v>41.730302000000002</v>
      </c>
      <c r="GQ20" s="18">
        <v>41.402762000000003</v>
      </c>
      <c r="GR20" s="18">
        <v>52.211472000000001</v>
      </c>
      <c r="GS20" s="18">
        <v>47.462192000000002</v>
      </c>
      <c r="GT20" s="18">
        <v>40.010733000000002</v>
      </c>
      <c r="GU20" s="18">
        <v>40.256383</v>
      </c>
      <c r="GV20" s="18">
        <v>40.092612000000003</v>
      </c>
      <c r="GW20" s="18">
        <v>40.911453000000002</v>
      </c>
      <c r="GX20" s="18">
        <v>60.290219999999998</v>
      </c>
      <c r="GY20" s="18">
        <v>56.182250000000003</v>
      </c>
      <c r="GZ20" s="18">
        <v>46.340240000000001</v>
      </c>
      <c r="HA20" s="18">
        <v>42.14669</v>
      </c>
      <c r="HB20" s="18">
        <v>43.601590000000002</v>
      </c>
      <c r="HC20" s="18">
        <v>43.259259999999998</v>
      </c>
      <c r="HD20" s="18">
        <v>54.556179999999998</v>
      </c>
      <c r="HE20" s="18">
        <v>49.592379999999999</v>
      </c>
      <c r="HF20" s="18">
        <v>41.804349999999999</v>
      </c>
      <c r="HG20" s="18">
        <v>42.061100000000003</v>
      </c>
      <c r="HH20" s="18">
        <v>41.889940000000003</v>
      </c>
      <c r="HI20" s="18">
        <v>42.745759999999997</v>
      </c>
      <c r="HJ20" s="18">
        <v>62.200035999999997</v>
      </c>
      <c r="HK20" s="18">
        <v>57.961286000000001</v>
      </c>
      <c r="HL20" s="18">
        <v>47.805945999999999</v>
      </c>
      <c r="HM20" s="18">
        <v>43.478886000000003</v>
      </c>
      <c r="HN20" s="18">
        <v>44.980116000000002</v>
      </c>
      <c r="HO20" s="18">
        <v>44.626885999999999</v>
      </c>
      <c r="HP20" s="18">
        <v>56.283445999999998</v>
      </c>
      <c r="HQ20" s="18">
        <v>51.161625999999998</v>
      </c>
      <c r="HR20" s="18">
        <v>43.125655999999999</v>
      </c>
      <c r="HS20" s="18">
        <v>43.390576000000003</v>
      </c>
      <c r="HT20" s="18">
        <v>43.213965999999999</v>
      </c>
      <c r="HU20" s="18">
        <v>44.097036000000003</v>
      </c>
      <c r="HV20" s="18">
        <v>64.137594000000007</v>
      </c>
      <c r="HW20" s="18">
        <v>59.766343999999997</v>
      </c>
      <c r="HX20" s="18">
        <v>49.293585</v>
      </c>
      <c r="HY20" s="18">
        <v>44.831263999999997</v>
      </c>
      <c r="HZ20" s="18">
        <v>46.379413999999997</v>
      </c>
      <c r="IA20" s="18">
        <v>46.015143999999999</v>
      </c>
      <c r="IB20" s="18">
        <v>58.036064000000003</v>
      </c>
      <c r="IC20" s="18">
        <v>52.754143999999997</v>
      </c>
      <c r="ID20" s="18">
        <v>44.466994</v>
      </c>
      <c r="IE20" s="18">
        <v>44.740205000000003</v>
      </c>
      <c r="IF20" s="18">
        <v>44.558064000000002</v>
      </c>
      <c r="IG20" s="18">
        <v>45.468744999999998</v>
      </c>
      <c r="IH20" s="18">
        <v>65.549278000000001</v>
      </c>
      <c r="II20" s="18">
        <v>61.081588000000004</v>
      </c>
      <c r="IJ20" s="18">
        <v>50.377747999999997</v>
      </c>
      <c r="IK20" s="18">
        <v>45.816977999999999</v>
      </c>
      <c r="IL20" s="18">
        <v>47.399287999999999</v>
      </c>
      <c r="IM20" s="18">
        <v>47.026978</v>
      </c>
      <c r="IN20" s="18">
        <v>59.313127999999999</v>
      </c>
      <c r="IO20" s="18">
        <v>53.914667999999999</v>
      </c>
      <c r="IP20" s="18">
        <v>45.444668</v>
      </c>
      <c r="IQ20" s="18">
        <v>45.723897999999998</v>
      </c>
      <c r="IR20" s="18">
        <v>45.537748000000001</v>
      </c>
      <c r="IS20" s="18">
        <v>46.468518000000003</v>
      </c>
      <c r="IT20" s="18">
        <v>66.073859999999996</v>
      </c>
      <c r="IU20" s="18">
        <v>61.570099999999996</v>
      </c>
      <c r="IV20" s="18">
        <v>50.779829999999997</v>
      </c>
      <c r="IW20" s="18">
        <v>46.18224</v>
      </c>
      <c r="IX20" s="18">
        <v>47.777329999999999</v>
      </c>
      <c r="IY20" s="18">
        <v>47.402009999999997</v>
      </c>
      <c r="IZ20" s="18">
        <v>59.78736</v>
      </c>
      <c r="JA20" s="18">
        <v>54.345309999999998</v>
      </c>
      <c r="JB20" s="18">
        <v>45.806930000000001</v>
      </c>
      <c r="JC20" s="18">
        <v>46.088410000000003</v>
      </c>
      <c r="JD20" s="18">
        <v>45.900759999999998</v>
      </c>
      <c r="JE20" s="18">
        <v>46.839039999999997</v>
      </c>
      <c r="JF20" s="18">
        <v>67.774540999999999</v>
      </c>
      <c r="JG20" s="18">
        <v>63.154651000000001</v>
      </c>
      <c r="JH20" s="18">
        <v>52.086160999999997</v>
      </c>
      <c r="JI20" s="18">
        <v>47.370021000000001</v>
      </c>
      <c r="JJ20" s="18">
        <v>49.006231</v>
      </c>
      <c r="JK20" s="18">
        <v>48.621240999999998</v>
      </c>
      <c r="JL20" s="18">
        <v>61.325941</v>
      </c>
      <c r="JM20" s="18">
        <v>55.743571000000003</v>
      </c>
      <c r="JN20" s="18">
        <v>46.985030999999999</v>
      </c>
      <c r="JO20" s="18">
        <v>47.273771000000004</v>
      </c>
      <c r="JP20" s="18">
        <v>47.081280999999997</v>
      </c>
      <c r="JQ20" s="18">
        <v>48.043751</v>
      </c>
      <c r="JR20" s="18">
        <v>90.582370999999995</v>
      </c>
      <c r="JS20" s="18">
        <v>84.898793999999995</v>
      </c>
      <c r="JT20" s="18">
        <v>77.095866000000001</v>
      </c>
      <c r="JU20" s="18">
        <v>74.443878999999995</v>
      </c>
      <c r="JV20" s="18">
        <v>70.833888999999999</v>
      </c>
      <c r="JW20" s="18">
        <v>70.755165000000005</v>
      </c>
      <c r="JX20" s="18">
        <v>91.191418999999996</v>
      </c>
      <c r="JY20" s="18">
        <v>100.35141900000001</v>
      </c>
      <c r="JZ20" s="18">
        <v>92.091434000000007</v>
      </c>
      <c r="KA20" s="18">
        <v>79.556220999999994</v>
      </c>
      <c r="KB20" s="18">
        <v>86.085572999999997</v>
      </c>
      <c r="KC20" s="18">
        <v>96.665923000000006</v>
      </c>
      <c r="KD20" s="18">
        <v>94.762940999999998</v>
      </c>
      <c r="KE20" s="18">
        <v>88.821613999999997</v>
      </c>
      <c r="KF20" s="18">
        <v>80.681144000000003</v>
      </c>
      <c r="KG20" s="18">
        <v>77.895404999999997</v>
      </c>
      <c r="KH20" s="18">
        <v>74.135414999999995</v>
      </c>
      <c r="KI20" s="18">
        <v>74.047149000000005</v>
      </c>
      <c r="KJ20" s="18">
        <v>95.398204000000007</v>
      </c>
      <c r="KK20" s="18">
        <v>104.95819899999999</v>
      </c>
      <c r="KL20" s="18">
        <v>96.348198999999994</v>
      </c>
      <c r="KM20" s="18">
        <v>83.248137</v>
      </c>
      <c r="KN20" s="18">
        <v>90.067284999999998</v>
      </c>
      <c r="KO20" s="18">
        <v>101.114272</v>
      </c>
      <c r="KP20" s="18">
        <v>99.129966999999994</v>
      </c>
      <c r="KQ20" s="18">
        <v>92.920918</v>
      </c>
      <c r="KR20" s="18">
        <v>84.422962999999996</v>
      </c>
      <c r="KS20" s="18">
        <v>81.503613999999999</v>
      </c>
      <c r="KT20" s="18">
        <v>77.583624</v>
      </c>
      <c r="KU20" s="18">
        <v>77.485809000000003</v>
      </c>
      <c r="KV20" s="18">
        <v>99.801347000000007</v>
      </c>
      <c r="KW20" s="18">
        <v>109.781352</v>
      </c>
      <c r="KX20" s="18">
        <v>100.781352</v>
      </c>
      <c r="KY20" s="18">
        <v>87.106522999999996</v>
      </c>
      <c r="KZ20" s="18">
        <v>94.225431999999998</v>
      </c>
      <c r="LA20" s="18">
        <v>105.759007</v>
      </c>
      <c r="LB20" s="18">
        <v>103.693347</v>
      </c>
      <c r="LC20" s="18">
        <v>97.216632000000004</v>
      </c>
      <c r="LD20" s="18">
        <v>88.331235000000007</v>
      </c>
      <c r="LE20" s="18">
        <v>85.288430000000005</v>
      </c>
      <c r="LF20" s="18">
        <v>81.178444999999996</v>
      </c>
      <c r="LG20" s="18">
        <v>81.091081000000003</v>
      </c>
      <c r="LH20" s="18">
        <v>104.40076999999999</v>
      </c>
      <c r="LI20" s="18">
        <v>114.820775</v>
      </c>
      <c r="LJ20" s="18">
        <v>105.43077</v>
      </c>
      <c r="LK20" s="18">
        <v>91.141315000000006</v>
      </c>
      <c r="LL20" s="18">
        <v>98.579992000000004</v>
      </c>
      <c r="LM20" s="18">
        <v>110.62006599999999</v>
      </c>
      <c r="NV20" s="18">
        <v>20.552735999999999</v>
      </c>
      <c r="NW20" s="18">
        <v>19.802802</v>
      </c>
      <c r="NX20" s="18">
        <v>16.915109999999999</v>
      </c>
      <c r="NY20" s="18">
        <v>14.651099</v>
      </c>
      <c r="NZ20" s="18">
        <v>10.851115</v>
      </c>
      <c r="OA20" s="18">
        <v>9.9048680000000004</v>
      </c>
      <c r="OB20" s="18">
        <v>15.308795</v>
      </c>
      <c r="OC20" s="18">
        <v>19.20881</v>
      </c>
      <c r="OD20" s="18">
        <v>18.958442000000002</v>
      </c>
      <c r="OE20" s="18">
        <v>18.697526</v>
      </c>
      <c r="OF20" s="18">
        <v>19.593558000000002</v>
      </c>
      <c r="OG20" s="18">
        <v>23.269803</v>
      </c>
      <c r="OH20" s="18">
        <v>26.76</v>
      </c>
      <c r="OI20" s="18">
        <v>24.409998999999999</v>
      </c>
      <c r="OJ20" s="18">
        <v>19.859998999999998</v>
      </c>
      <c r="OK20" s="18">
        <v>18.760000000000002</v>
      </c>
      <c r="OL20" s="18">
        <v>14.86</v>
      </c>
      <c r="OM20" s="18">
        <v>15.509999000000001</v>
      </c>
      <c r="ON20" s="18">
        <v>17.159998999999999</v>
      </c>
      <c r="OO20" s="18">
        <v>16.809999000000001</v>
      </c>
      <c r="OP20" s="18">
        <v>14.81</v>
      </c>
      <c r="OQ20" s="18">
        <v>16.41</v>
      </c>
      <c r="OR20" s="18">
        <v>17.260000000000002</v>
      </c>
      <c r="OS20" s="18">
        <v>18.009999000000001</v>
      </c>
      <c r="OT20" s="18">
        <v>29.230646</v>
      </c>
      <c r="OU20" s="18">
        <v>26.660647000000001</v>
      </c>
      <c r="OV20" s="18">
        <v>21.680579999999999</v>
      </c>
      <c r="OW20" s="18">
        <v>20.480615</v>
      </c>
      <c r="OX20" s="18">
        <v>16.210553999999998</v>
      </c>
      <c r="OY20" s="18">
        <v>16.920594999999999</v>
      </c>
      <c r="OZ20" s="18">
        <v>18.730699999999999</v>
      </c>
      <c r="PA20" s="18">
        <v>18.340505</v>
      </c>
      <c r="PB20" s="18">
        <v>16.160709000000001</v>
      </c>
      <c r="PC20" s="18">
        <v>17.910610999999999</v>
      </c>
      <c r="PD20" s="18">
        <v>18.840596000000001</v>
      </c>
      <c r="PE20" s="18">
        <v>19.660681</v>
      </c>
      <c r="PF20" s="18">
        <v>31.810549999999999</v>
      </c>
      <c r="PG20" s="18">
        <v>29.010573999999998</v>
      </c>
      <c r="PH20" s="18">
        <v>23.590662999999999</v>
      </c>
      <c r="PI20" s="18">
        <v>22.280574999999999</v>
      </c>
      <c r="PJ20" s="18">
        <v>17.630562000000001</v>
      </c>
      <c r="PK20" s="18">
        <v>18.410744999999999</v>
      </c>
      <c r="PL20" s="18">
        <v>20.370605999999999</v>
      </c>
      <c r="PM20" s="18">
        <v>19.960643000000001</v>
      </c>
      <c r="PN20" s="18">
        <v>17.570656</v>
      </c>
      <c r="PO20" s="18">
        <v>19.480615</v>
      </c>
      <c r="PP20" s="18">
        <v>20.490580000000001</v>
      </c>
      <c r="PQ20" s="18">
        <v>21.390711</v>
      </c>
      <c r="PR20" s="18">
        <v>33.37941</v>
      </c>
      <c r="PS20" s="18">
        <v>30.439371000000001</v>
      </c>
      <c r="PT20" s="18">
        <v>24.749348000000001</v>
      </c>
      <c r="PU20" s="18">
        <v>23.379489</v>
      </c>
      <c r="PV20" s="18">
        <v>18.499469000000001</v>
      </c>
      <c r="PW20" s="18">
        <v>19.309446000000001</v>
      </c>
      <c r="PX20" s="18">
        <v>21.379486</v>
      </c>
      <c r="PY20" s="18">
        <v>20.939409999999999</v>
      </c>
      <c r="PZ20" s="18">
        <v>18.439435</v>
      </c>
      <c r="QA20" s="18">
        <v>20.439443000000001</v>
      </c>
      <c r="QB20" s="18">
        <v>21.499407000000001</v>
      </c>
      <c r="QC20" s="18">
        <v>22.439450000000001</v>
      </c>
      <c r="QD20" s="18">
        <v>34.563966000000001</v>
      </c>
      <c r="QE20" s="18">
        <v>31.513866</v>
      </c>
      <c r="QF20" s="18">
        <v>25.623878999999999</v>
      </c>
      <c r="QG20" s="18">
        <v>24.204021000000001</v>
      </c>
      <c r="QH20" s="18">
        <v>19.154032000000001</v>
      </c>
      <c r="QI20" s="18">
        <v>19.993979</v>
      </c>
      <c r="QJ20" s="18">
        <v>22.123871999999999</v>
      </c>
      <c r="QK20" s="18">
        <v>21.673884999999999</v>
      </c>
      <c r="QL20" s="18">
        <v>19.084009999999999</v>
      </c>
      <c r="QM20" s="18">
        <v>21.153877999999999</v>
      </c>
      <c r="QN20" s="18">
        <v>22.253907999999999</v>
      </c>
      <c r="QO20" s="18">
        <v>23.2239</v>
      </c>
      <c r="QP20" s="18">
        <v>36.674998000000002</v>
      </c>
      <c r="QQ20" s="18">
        <v>33.444961999999997</v>
      </c>
      <c r="QR20" s="18">
        <v>27.184971000000001</v>
      </c>
      <c r="QS20" s="18">
        <v>25.675004999999999</v>
      </c>
      <c r="QT20" s="18">
        <v>20.304963999999998</v>
      </c>
      <c r="QU20" s="18">
        <v>21.205043</v>
      </c>
      <c r="QV20" s="18">
        <v>23.474983000000002</v>
      </c>
      <c r="QW20" s="18">
        <v>22.995052000000001</v>
      </c>
      <c r="QX20" s="18">
        <v>20.234914</v>
      </c>
      <c r="QY20" s="18">
        <v>22.445079</v>
      </c>
      <c r="QZ20" s="18">
        <v>23.604942000000001</v>
      </c>
      <c r="RA20" s="18">
        <v>24.645092999999999</v>
      </c>
      <c r="RB20" s="18">
        <v>38.340744000000001</v>
      </c>
      <c r="RC20" s="18">
        <v>34.960714000000003</v>
      </c>
      <c r="RD20" s="18">
        <v>28.420773000000001</v>
      </c>
      <c r="RE20" s="18">
        <v>26.830719999999999</v>
      </c>
      <c r="RF20" s="18">
        <v>21.220694000000002</v>
      </c>
      <c r="RG20" s="18">
        <v>22.160848999999999</v>
      </c>
      <c r="RH20" s="18">
        <v>24.530691999999998</v>
      </c>
      <c r="RI20" s="18">
        <v>24.03077</v>
      </c>
      <c r="RJ20" s="18">
        <v>21.150763999999999</v>
      </c>
      <c r="RK20" s="18">
        <v>23.450789</v>
      </c>
      <c r="RL20" s="18">
        <v>24.680803000000001</v>
      </c>
      <c r="RM20" s="18">
        <v>25.760816999999999</v>
      </c>
      <c r="RN20" s="18">
        <v>40.171025999999998</v>
      </c>
      <c r="RO20" s="18">
        <v>36.631019999999999</v>
      </c>
      <c r="RP20" s="18">
        <v>29.771044</v>
      </c>
      <c r="RQ20" s="18">
        <v>28.111063000000001</v>
      </c>
      <c r="RR20" s="18">
        <v>22.231031000000002</v>
      </c>
      <c r="RS20" s="18">
        <v>23.211077</v>
      </c>
      <c r="RT20" s="18">
        <v>25.701097000000001</v>
      </c>
      <c r="RU20" s="18">
        <v>25.171049</v>
      </c>
      <c r="RV20" s="18">
        <v>22.150966</v>
      </c>
      <c r="RW20" s="18">
        <v>24.571059000000002</v>
      </c>
      <c r="RX20" s="18">
        <v>25.851094</v>
      </c>
      <c r="RY20" s="18">
        <v>26.981027000000001</v>
      </c>
      <c r="RZ20" s="18">
        <v>40.934837000000002</v>
      </c>
      <c r="SA20" s="18">
        <v>37.324793999999997</v>
      </c>
      <c r="SB20" s="18">
        <v>30.334882</v>
      </c>
      <c r="SC20" s="18">
        <v>28.644817</v>
      </c>
      <c r="SD20" s="18">
        <v>22.654836</v>
      </c>
      <c r="SE20" s="18">
        <v>23.654852999999999</v>
      </c>
      <c r="SF20" s="18">
        <v>26.184853</v>
      </c>
      <c r="SG20" s="18">
        <v>25.644767000000002</v>
      </c>
      <c r="SH20" s="18">
        <v>22.574784000000001</v>
      </c>
      <c r="SI20" s="18">
        <v>25.034863000000001</v>
      </c>
      <c r="SJ20" s="18">
        <v>26.334828000000002</v>
      </c>
      <c r="SK20" s="18">
        <v>27.494824999999999</v>
      </c>
      <c r="SL20" s="18">
        <v>40.939746999999997</v>
      </c>
      <c r="SM20" s="18">
        <v>37.329720000000002</v>
      </c>
      <c r="SN20" s="18">
        <v>30.339722999999999</v>
      </c>
      <c r="SO20" s="18">
        <v>28.649743999999998</v>
      </c>
      <c r="SP20" s="18">
        <v>22.659808999999999</v>
      </c>
      <c r="SQ20" s="18">
        <v>23.659735000000001</v>
      </c>
      <c r="SR20" s="18">
        <v>26.189696999999999</v>
      </c>
      <c r="SS20" s="18">
        <v>25.649712999999998</v>
      </c>
      <c r="ST20" s="18">
        <v>22.579774</v>
      </c>
      <c r="SU20" s="18">
        <v>25.039702999999999</v>
      </c>
      <c r="SV20" s="18">
        <v>26.349758000000001</v>
      </c>
      <c r="SW20" s="18">
        <v>27.499751</v>
      </c>
      <c r="SX20" s="18">
        <v>41.366568000000001</v>
      </c>
      <c r="SY20" s="18">
        <v>37.716527999999997</v>
      </c>
      <c r="SZ20" s="18">
        <v>30.656614999999999</v>
      </c>
      <c r="TA20" s="18">
        <v>28.946543999999999</v>
      </c>
      <c r="TB20" s="18">
        <v>22.886481</v>
      </c>
      <c r="TC20" s="18">
        <v>23.896553999999998</v>
      </c>
      <c r="TD20" s="18">
        <v>26.456510999999999</v>
      </c>
      <c r="TE20" s="18">
        <v>25.916571999999999</v>
      </c>
      <c r="TF20" s="18">
        <v>22.816693000000001</v>
      </c>
      <c r="TG20" s="18">
        <v>25.296593000000001</v>
      </c>
      <c r="TH20" s="18">
        <v>26.616589999999999</v>
      </c>
      <c r="TI20" s="18">
        <v>27.776512</v>
      </c>
      <c r="TJ20" s="18">
        <v>41.817324999999997</v>
      </c>
      <c r="TK20" s="18">
        <v>38.127344999999998</v>
      </c>
      <c r="TL20" s="18">
        <v>30.987309</v>
      </c>
      <c r="TM20" s="18">
        <v>29.257270999999999</v>
      </c>
      <c r="TN20" s="18">
        <v>23.137370000000001</v>
      </c>
      <c r="TO20" s="18">
        <v>24.15729</v>
      </c>
      <c r="TP20" s="18">
        <v>26.747298000000001</v>
      </c>
      <c r="TQ20" s="18">
        <v>26.19726</v>
      </c>
      <c r="TR20" s="18">
        <v>23.057327999999998</v>
      </c>
      <c r="TS20" s="18">
        <v>25.567294</v>
      </c>
      <c r="TT20" s="18">
        <v>26.907371999999999</v>
      </c>
      <c r="TU20" s="18">
        <v>28.087372999999999</v>
      </c>
      <c r="TV20" s="18">
        <v>42.517729000000003</v>
      </c>
      <c r="TW20" s="18">
        <v>38.767695000000003</v>
      </c>
      <c r="TX20" s="18">
        <v>31.507787</v>
      </c>
      <c r="TY20" s="18">
        <v>29.747668000000001</v>
      </c>
      <c r="TZ20" s="18">
        <v>23.527819999999998</v>
      </c>
      <c r="UA20" s="18">
        <v>24.56785</v>
      </c>
      <c r="UB20" s="18">
        <v>27.197714999999999</v>
      </c>
      <c r="UC20" s="18">
        <v>26.637789000000001</v>
      </c>
      <c r="UD20" s="18">
        <v>23.447780000000002</v>
      </c>
      <c r="UE20" s="18">
        <v>25.997720000000001</v>
      </c>
      <c r="UF20" s="18">
        <v>27.357783999999999</v>
      </c>
      <c r="UG20" s="18">
        <v>28.557777000000002</v>
      </c>
      <c r="UH20" s="18">
        <v>43.616909</v>
      </c>
      <c r="UI20" s="18">
        <v>39.766910000000003</v>
      </c>
      <c r="UJ20" s="18">
        <v>32.316924</v>
      </c>
      <c r="UK20" s="18">
        <v>30.516931</v>
      </c>
      <c r="UL20" s="18">
        <v>24.126916999999999</v>
      </c>
      <c r="UM20" s="18">
        <v>25.186879000000001</v>
      </c>
      <c r="UN20" s="18">
        <v>27.886872</v>
      </c>
      <c r="UO20" s="18">
        <v>27.316922999999999</v>
      </c>
      <c r="UP20" s="18">
        <v>24.046994000000002</v>
      </c>
      <c r="UQ20" s="18">
        <v>26.666937000000001</v>
      </c>
      <c r="UR20" s="18">
        <v>28.056948999999999</v>
      </c>
      <c r="US20" s="18">
        <v>29.286891000000001</v>
      </c>
      <c r="UT20" s="18">
        <v>45.566758</v>
      </c>
      <c r="UU20" s="18">
        <v>41.546762000000001</v>
      </c>
      <c r="UV20" s="18">
        <v>33.756698999999998</v>
      </c>
      <c r="UW20" s="18">
        <v>31.876750000000001</v>
      </c>
      <c r="UX20" s="18">
        <v>25.196656000000001</v>
      </c>
      <c r="UY20" s="18">
        <v>26.316769000000001</v>
      </c>
      <c r="UZ20" s="18">
        <v>29.136727</v>
      </c>
      <c r="VA20" s="18">
        <v>28.536759</v>
      </c>
      <c r="VB20" s="18">
        <v>25.116728999999999</v>
      </c>
      <c r="VC20" s="18">
        <v>27.856755</v>
      </c>
      <c r="VD20" s="18">
        <v>29.306704</v>
      </c>
      <c r="VE20" s="18">
        <v>30.596776999999999</v>
      </c>
      <c r="VF20" s="18">
        <v>47.006601000000003</v>
      </c>
      <c r="VG20" s="18">
        <v>42.856617999999997</v>
      </c>
      <c r="VH20" s="18">
        <v>34.826599999999999</v>
      </c>
      <c r="VI20" s="18">
        <v>32.886620000000001</v>
      </c>
      <c r="VJ20" s="18">
        <v>25.996611999999999</v>
      </c>
      <c r="VK20" s="18">
        <v>27.146632</v>
      </c>
      <c r="VL20" s="18">
        <v>30.056643000000001</v>
      </c>
      <c r="VM20" s="18">
        <v>29.436565000000002</v>
      </c>
      <c r="VN20" s="18">
        <v>25.906676999999998</v>
      </c>
      <c r="VO20" s="18">
        <v>28.726544000000001</v>
      </c>
      <c r="VP20" s="18">
        <v>30.236625</v>
      </c>
      <c r="VQ20" s="18">
        <v>31.556619999999999</v>
      </c>
      <c r="VR20" s="18">
        <v>48.469192</v>
      </c>
      <c r="VS20" s="18">
        <v>44.189228</v>
      </c>
      <c r="VT20" s="18">
        <v>35.909242999999996</v>
      </c>
      <c r="VU20" s="18">
        <v>33.899223999999997</v>
      </c>
      <c r="VV20" s="18">
        <v>26.799271000000001</v>
      </c>
      <c r="VW20" s="18">
        <v>27.979191</v>
      </c>
      <c r="VX20" s="18">
        <v>30.989273000000001</v>
      </c>
      <c r="VY20" s="18">
        <v>30.349245</v>
      </c>
      <c r="VZ20" s="18">
        <v>26.709236000000001</v>
      </c>
      <c r="WA20" s="18">
        <v>29.619183</v>
      </c>
      <c r="WB20" s="18">
        <v>31.169239999999999</v>
      </c>
      <c r="WC20" s="18">
        <v>32.539233000000003</v>
      </c>
      <c r="WD20" s="18">
        <v>49.542385000000003</v>
      </c>
      <c r="WE20" s="18">
        <v>45.162382999999998</v>
      </c>
      <c r="WF20" s="18">
        <v>36.692354999999999</v>
      </c>
      <c r="WG20" s="18">
        <v>34.652428</v>
      </c>
      <c r="WH20" s="18">
        <v>27.392409000000001</v>
      </c>
      <c r="WI20" s="18">
        <v>28.602412000000001</v>
      </c>
      <c r="WJ20" s="18">
        <v>31.672384000000001</v>
      </c>
      <c r="WK20" s="18">
        <v>31.022418999999999</v>
      </c>
      <c r="WL20" s="18">
        <v>27.292380999999999</v>
      </c>
      <c r="WM20" s="18">
        <v>30.272333</v>
      </c>
      <c r="WN20" s="18">
        <v>31.852333000000002</v>
      </c>
      <c r="WO20" s="18">
        <v>33.252383000000002</v>
      </c>
      <c r="WP20" s="18">
        <v>49.940201999999999</v>
      </c>
      <c r="WQ20" s="18">
        <v>45.530177000000002</v>
      </c>
      <c r="WR20" s="18">
        <v>36.990181999999997</v>
      </c>
      <c r="WS20" s="18">
        <v>34.920116999999998</v>
      </c>
      <c r="WT20" s="18">
        <v>27.600106</v>
      </c>
      <c r="WU20" s="18">
        <v>28.820108000000001</v>
      </c>
      <c r="WV20" s="18">
        <v>31.920127999999998</v>
      </c>
      <c r="WW20" s="18">
        <v>31.260111999999999</v>
      </c>
      <c r="WX20" s="18">
        <v>27.510180999999999</v>
      </c>
      <c r="WY20" s="18">
        <v>30.510162999999999</v>
      </c>
      <c r="WZ20" s="18">
        <v>32.110185000000001</v>
      </c>
      <c r="XA20" s="18">
        <v>33.520238999999997</v>
      </c>
      <c r="XB20" s="18">
        <v>51.224910000000001</v>
      </c>
      <c r="XC20" s="18">
        <v>46.694873000000001</v>
      </c>
      <c r="XD20" s="18">
        <v>37.934815</v>
      </c>
      <c r="XE20" s="18">
        <v>35.824933999999999</v>
      </c>
      <c r="XF20" s="18">
        <v>28.314883999999999</v>
      </c>
      <c r="XG20" s="18">
        <v>29.564893999999999</v>
      </c>
      <c r="XH20" s="18">
        <v>32.744923999999997</v>
      </c>
      <c r="XI20" s="18">
        <v>32.064816999999998</v>
      </c>
      <c r="XJ20" s="18">
        <v>28.214866000000001</v>
      </c>
      <c r="XK20" s="18">
        <v>31.294884</v>
      </c>
      <c r="XL20" s="18">
        <v>32.934860999999998</v>
      </c>
      <c r="XM20" s="18">
        <v>34.374898000000002</v>
      </c>
      <c r="XN20" s="18">
        <v>80.875372999999996</v>
      </c>
      <c r="XO20" s="18">
        <v>77.26052</v>
      </c>
      <c r="XP20" s="18">
        <v>70.235763000000006</v>
      </c>
      <c r="XQ20" s="18">
        <v>60.653134000000001</v>
      </c>
      <c r="XR20" s="18">
        <v>50.083163999999996</v>
      </c>
      <c r="XS20" s="18">
        <v>45.784818000000001</v>
      </c>
      <c r="XT20" s="18">
        <v>58.338679999999997</v>
      </c>
      <c r="XU20" s="18">
        <v>71.62867</v>
      </c>
      <c r="XV20" s="18">
        <v>69.968412999999998</v>
      </c>
      <c r="XW20" s="18">
        <v>70.743313000000001</v>
      </c>
      <c r="XX20" s="18">
        <v>75.797196</v>
      </c>
      <c r="XY20" s="18">
        <v>83.781101000000007</v>
      </c>
      <c r="XZ20" s="18">
        <v>84.612702999999996</v>
      </c>
      <c r="YA20" s="18">
        <v>80.839675999999997</v>
      </c>
      <c r="YB20" s="18">
        <v>73.507231000000004</v>
      </c>
      <c r="YC20" s="18">
        <v>63.477240000000002</v>
      </c>
      <c r="YD20" s="18">
        <v>52.447280999999997</v>
      </c>
      <c r="YE20" s="18">
        <v>47.959164999999999</v>
      </c>
      <c r="YF20" s="18">
        <v>61.079672000000002</v>
      </c>
      <c r="YG20" s="18">
        <v>74.959666999999996</v>
      </c>
      <c r="YH20" s="18">
        <v>73.219393999999994</v>
      </c>
      <c r="YI20" s="18">
        <v>74.042513</v>
      </c>
      <c r="YJ20" s="18">
        <v>79.316253000000003</v>
      </c>
      <c r="YK20" s="18">
        <v>87.653037999999995</v>
      </c>
      <c r="YL20" s="18">
        <v>88.526686999999995</v>
      </c>
      <c r="YM20" s="18">
        <v>84.585459</v>
      </c>
      <c r="YN20" s="18">
        <v>76.925252</v>
      </c>
      <c r="YO20" s="18">
        <v>66.438292000000004</v>
      </c>
      <c r="YP20" s="18">
        <v>54.918323999999998</v>
      </c>
      <c r="YQ20" s="18">
        <v>50.240482</v>
      </c>
      <c r="YR20" s="18">
        <v>63.957344999999997</v>
      </c>
      <c r="YS20" s="18">
        <v>78.447344999999999</v>
      </c>
      <c r="YT20" s="18">
        <v>76.627047000000005</v>
      </c>
      <c r="YU20" s="18">
        <v>77.488336000000004</v>
      </c>
      <c r="YV20" s="18">
        <v>82.991949000000005</v>
      </c>
      <c r="YW20" s="18">
        <v>91.721027000000007</v>
      </c>
      <c r="YX20" s="18">
        <v>92.617112000000006</v>
      </c>
      <c r="YY20" s="18">
        <v>88.497763000000006</v>
      </c>
      <c r="YZ20" s="18">
        <v>80.499877999999995</v>
      </c>
      <c r="ZA20" s="18">
        <v>69.546226000000004</v>
      </c>
      <c r="ZB20" s="18">
        <v>57.506261000000002</v>
      </c>
      <c r="ZC20" s="18">
        <v>52.618671999999997</v>
      </c>
      <c r="ZD20" s="18">
        <v>66.961579</v>
      </c>
      <c r="ZE20" s="18">
        <v>82.081584000000007</v>
      </c>
      <c r="ZF20" s="18">
        <v>80.191323999999994</v>
      </c>
      <c r="ZG20" s="18">
        <v>81.090734999999995</v>
      </c>
      <c r="ZH20" s="18">
        <v>86.834209999999999</v>
      </c>
      <c r="ZI20" s="18">
        <v>95.938176999999996</v>
      </c>
    </row>
    <row r="21" spans="1:721" x14ac:dyDescent="0.25">
      <c r="A21" s="10" t="s">
        <v>298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  <c r="JG21" s="32"/>
      <c r="JH21" s="32"/>
      <c r="JI21" s="32"/>
      <c r="JJ21" s="32"/>
      <c r="JK21" s="32"/>
      <c r="JL21" s="32"/>
      <c r="JM21" s="32"/>
      <c r="JN21" s="32"/>
      <c r="JO21" s="32"/>
      <c r="JP21" s="32"/>
      <c r="JQ21" s="32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</row>
    <row r="22" spans="1:721" s="13" customFormat="1" x14ac:dyDescent="0.25">
      <c r="A22" s="5" t="s">
        <v>321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v>1.1419999999999999</v>
      </c>
      <c r="AA22" s="11">
        <v>1.1419999999999999</v>
      </c>
      <c r="AB22" s="11">
        <v>1.1419999999999999</v>
      </c>
      <c r="AC22" s="11">
        <v>1.1419999999999999</v>
      </c>
      <c r="AD22" s="11">
        <v>1.1419999999999999</v>
      </c>
      <c r="AE22" s="11">
        <v>1.1419999999999999</v>
      </c>
      <c r="AF22" s="11">
        <v>1.1419999999999999</v>
      </c>
      <c r="AG22" s="11">
        <v>1.1419999999999999</v>
      </c>
      <c r="AH22" s="11">
        <v>1.1419999999999999</v>
      </c>
      <c r="AI22" s="11">
        <v>1.1419999999999999</v>
      </c>
      <c r="AJ22" s="11">
        <v>1.1419999999999999</v>
      </c>
      <c r="AK22" s="11">
        <v>1.1419999999999999</v>
      </c>
      <c r="AL22" s="11">
        <v>0.96999899999999994</v>
      </c>
      <c r="AM22" s="11">
        <v>0.97</v>
      </c>
      <c r="AN22" s="11">
        <v>0.97</v>
      </c>
      <c r="AO22" s="11">
        <v>0.97</v>
      </c>
      <c r="AP22" s="11">
        <v>0.97</v>
      </c>
      <c r="AQ22" s="11">
        <v>0.97</v>
      </c>
      <c r="AR22" s="11">
        <v>0.97</v>
      </c>
      <c r="AS22" s="11">
        <v>0.97</v>
      </c>
      <c r="AT22" s="11">
        <v>0.96999899999999994</v>
      </c>
      <c r="AU22" s="11">
        <v>0.96999899999999994</v>
      </c>
      <c r="AV22" s="11">
        <v>0.97</v>
      </c>
      <c r="AW22" s="11">
        <v>0.97</v>
      </c>
      <c r="AX22" s="11">
        <v>0.98999899999999996</v>
      </c>
      <c r="AY22" s="11">
        <v>0.99</v>
      </c>
      <c r="AZ22" s="11">
        <v>0.98999899999999996</v>
      </c>
      <c r="BA22" s="11">
        <v>0.99</v>
      </c>
      <c r="BB22" s="11">
        <v>0.99</v>
      </c>
      <c r="BC22" s="11">
        <v>0.99</v>
      </c>
      <c r="BD22" s="11">
        <v>0.99</v>
      </c>
      <c r="BE22" s="11">
        <v>0.99</v>
      </c>
      <c r="BF22" s="11">
        <v>0.99</v>
      </c>
      <c r="BG22" s="11">
        <v>0.99</v>
      </c>
      <c r="BH22" s="11">
        <v>0.98999899999999996</v>
      </c>
      <c r="BI22" s="11">
        <v>0.99</v>
      </c>
      <c r="BJ22" s="11">
        <v>1.01</v>
      </c>
      <c r="BK22" s="11">
        <v>1.01</v>
      </c>
      <c r="BL22" s="11">
        <v>1.01</v>
      </c>
      <c r="BM22" s="11">
        <v>1.01</v>
      </c>
      <c r="BN22" s="11">
        <v>1.01</v>
      </c>
      <c r="BO22" s="11">
        <v>1.01</v>
      </c>
      <c r="BP22" s="11">
        <v>1.01</v>
      </c>
      <c r="BQ22" s="11">
        <v>1.01</v>
      </c>
      <c r="BR22" s="11">
        <v>1.01</v>
      </c>
      <c r="BS22" s="11">
        <v>1.01</v>
      </c>
      <c r="BT22" s="11">
        <v>1.01</v>
      </c>
      <c r="BU22" s="11">
        <v>1.01</v>
      </c>
      <c r="BV22" s="11">
        <v>1.03</v>
      </c>
      <c r="BW22" s="11">
        <v>1.03</v>
      </c>
      <c r="BX22" s="11">
        <v>1.03</v>
      </c>
      <c r="BY22" s="11">
        <v>1.03</v>
      </c>
      <c r="BZ22" s="11">
        <v>1.03</v>
      </c>
      <c r="CA22" s="11">
        <v>1.03</v>
      </c>
      <c r="CB22" s="11">
        <v>1.03</v>
      </c>
      <c r="CC22" s="11">
        <v>1.03</v>
      </c>
      <c r="CD22" s="11">
        <v>1.03</v>
      </c>
      <c r="CE22" s="11">
        <v>1.03</v>
      </c>
      <c r="CF22" s="11">
        <v>1.03</v>
      </c>
      <c r="CG22" s="11">
        <v>1.03</v>
      </c>
      <c r="CH22" s="11">
        <v>1.06</v>
      </c>
      <c r="CI22" s="11">
        <v>1.06</v>
      </c>
      <c r="CJ22" s="11">
        <v>1.06</v>
      </c>
      <c r="CK22" s="11">
        <v>1.06</v>
      </c>
      <c r="CL22" s="11">
        <v>1.06</v>
      </c>
      <c r="CM22" s="11">
        <v>1.06</v>
      </c>
      <c r="CN22" s="11">
        <v>1.06</v>
      </c>
      <c r="CO22" s="11">
        <v>1.06</v>
      </c>
      <c r="CP22" s="11">
        <v>1.06</v>
      </c>
      <c r="CQ22" s="11">
        <v>1.06</v>
      </c>
      <c r="CR22" s="11">
        <v>1.06</v>
      </c>
      <c r="CS22" s="11">
        <v>1.06</v>
      </c>
      <c r="CT22" s="11">
        <v>1.0900000000000001</v>
      </c>
      <c r="CU22" s="11">
        <v>1.0900000000000001</v>
      </c>
      <c r="CV22" s="11">
        <v>1.0900000000000001</v>
      </c>
      <c r="CW22" s="11">
        <v>1.0900000000000001</v>
      </c>
      <c r="CX22" s="11">
        <v>1.0900000000000001</v>
      </c>
      <c r="CY22" s="11">
        <v>1.0900000000000001</v>
      </c>
      <c r="CZ22" s="11">
        <v>1.0900000000000001</v>
      </c>
      <c r="DA22" s="11">
        <v>1.0900000000000001</v>
      </c>
      <c r="DB22" s="11">
        <v>1.0900000000000001</v>
      </c>
      <c r="DC22" s="11">
        <v>1.0900000000000001</v>
      </c>
      <c r="DD22" s="11">
        <v>1.0900000000000001</v>
      </c>
      <c r="DE22" s="11">
        <v>1.0900000000000001</v>
      </c>
      <c r="DF22" s="11">
        <v>1.1100000000000001</v>
      </c>
      <c r="DG22" s="11">
        <v>1.1100000000000001</v>
      </c>
      <c r="DH22" s="11">
        <v>1.1100000000000001</v>
      </c>
      <c r="DI22" s="11">
        <v>1.1100000000000001</v>
      </c>
      <c r="DJ22" s="11">
        <v>1.1100000000000001</v>
      </c>
      <c r="DK22" s="11">
        <v>1.1100000000000001</v>
      </c>
      <c r="DL22" s="11">
        <v>1.1100000000000001</v>
      </c>
      <c r="DM22" s="11">
        <v>1.1100000000000001</v>
      </c>
      <c r="DN22" s="11">
        <v>1.1100000000000001</v>
      </c>
      <c r="DO22" s="11">
        <v>1.1100000000000001</v>
      </c>
      <c r="DP22" s="11">
        <v>1.1100000000000001</v>
      </c>
      <c r="DQ22" s="11">
        <v>1.1100000000000001</v>
      </c>
      <c r="DR22" s="11">
        <v>1.1499999999999999</v>
      </c>
      <c r="DS22" s="11">
        <v>1.1499999999999999</v>
      </c>
      <c r="DT22" s="11">
        <v>1.1499999999999999</v>
      </c>
      <c r="DU22" s="11">
        <v>1.1499999999999999</v>
      </c>
      <c r="DV22" s="11">
        <v>1.1499999999999999</v>
      </c>
      <c r="DW22" s="11">
        <v>1.1499999999999999</v>
      </c>
      <c r="DX22" s="11">
        <v>1.1499999999999999</v>
      </c>
      <c r="DY22" s="11">
        <v>1.1499999999999999</v>
      </c>
      <c r="DZ22" s="11">
        <v>1.1499999999999999</v>
      </c>
      <c r="EA22" s="11">
        <v>1.1499999999999999</v>
      </c>
      <c r="EB22" s="11">
        <v>1.1499999999999999</v>
      </c>
      <c r="EC22" s="11">
        <v>1.1499999999999999</v>
      </c>
      <c r="ED22" s="11">
        <v>1.18</v>
      </c>
      <c r="EE22" s="11">
        <v>1.18</v>
      </c>
      <c r="EF22" s="11">
        <v>1.18</v>
      </c>
      <c r="EG22" s="11">
        <v>1.18</v>
      </c>
      <c r="EH22" s="11">
        <v>1.18</v>
      </c>
      <c r="EI22" s="11">
        <v>1.18</v>
      </c>
      <c r="EJ22" s="11">
        <v>1.18</v>
      </c>
      <c r="EK22" s="11">
        <v>1.18</v>
      </c>
      <c r="EL22" s="11">
        <v>1.18</v>
      </c>
      <c r="EM22" s="11">
        <v>1.18</v>
      </c>
      <c r="EN22" s="11">
        <v>1.18</v>
      </c>
      <c r="EO22" s="11">
        <v>1.18</v>
      </c>
      <c r="EP22" s="11">
        <v>1.22</v>
      </c>
      <c r="EQ22" s="11">
        <v>1.22</v>
      </c>
      <c r="ER22" s="11">
        <v>1.22</v>
      </c>
      <c r="ES22" s="11">
        <v>1.22</v>
      </c>
      <c r="ET22" s="11">
        <v>1.22</v>
      </c>
      <c r="EU22" s="11">
        <v>1.22</v>
      </c>
      <c r="EV22" s="11">
        <v>1.22</v>
      </c>
      <c r="EW22" s="11">
        <v>1.22</v>
      </c>
      <c r="EX22" s="11">
        <v>1.22</v>
      </c>
      <c r="EY22" s="11">
        <v>1.22</v>
      </c>
      <c r="EZ22" s="11">
        <v>1.22</v>
      </c>
      <c r="FA22" s="11">
        <v>1.22</v>
      </c>
      <c r="FB22" s="11">
        <v>1.25</v>
      </c>
      <c r="FC22" s="11">
        <v>1.25</v>
      </c>
      <c r="FD22" s="11">
        <v>1.25</v>
      </c>
      <c r="FE22" s="11">
        <v>1.25</v>
      </c>
      <c r="FF22" s="11">
        <v>1.25</v>
      </c>
      <c r="FG22" s="11">
        <v>1.25</v>
      </c>
      <c r="FH22" s="11">
        <v>1.25</v>
      </c>
      <c r="FI22" s="11">
        <v>1.25</v>
      </c>
      <c r="FJ22" s="11">
        <v>1.25</v>
      </c>
      <c r="FK22" s="11">
        <v>1.25</v>
      </c>
      <c r="FL22" s="11">
        <v>1.25</v>
      </c>
      <c r="FM22" s="11">
        <v>1.25</v>
      </c>
      <c r="FN22" s="11">
        <v>1.3</v>
      </c>
      <c r="FO22" s="11">
        <v>1.3</v>
      </c>
      <c r="FP22" s="11">
        <v>1.3</v>
      </c>
      <c r="FQ22" s="11">
        <v>1.3</v>
      </c>
      <c r="FR22" s="11">
        <v>1.3</v>
      </c>
      <c r="FS22" s="11">
        <v>1.3</v>
      </c>
      <c r="FT22" s="11">
        <v>1.3</v>
      </c>
      <c r="FU22" s="11">
        <v>1.3</v>
      </c>
      <c r="FV22" s="11">
        <v>1.3</v>
      </c>
      <c r="FW22" s="11">
        <v>1.3</v>
      </c>
      <c r="FX22" s="11">
        <v>1.3</v>
      </c>
      <c r="FY22" s="11">
        <v>1.3</v>
      </c>
      <c r="FZ22" s="11">
        <v>1.35</v>
      </c>
      <c r="GA22" s="11">
        <v>1.35</v>
      </c>
      <c r="GB22" s="11">
        <v>1.35</v>
      </c>
      <c r="GC22" s="11">
        <v>1.35</v>
      </c>
      <c r="GD22" s="11">
        <v>1.35</v>
      </c>
      <c r="GE22" s="11">
        <v>1.35</v>
      </c>
      <c r="GF22" s="11">
        <v>1.35</v>
      </c>
      <c r="GG22" s="11">
        <v>1.35</v>
      </c>
      <c r="GH22" s="11">
        <v>1.35</v>
      </c>
      <c r="GI22" s="11">
        <v>1.35</v>
      </c>
      <c r="GJ22" s="11">
        <v>1.35</v>
      </c>
      <c r="GK22" s="11">
        <v>1.35</v>
      </c>
      <c r="GL22" s="11">
        <v>1.4</v>
      </c>
      <c r="GM22" s="11">
        <v>1.4</v>
      </c>
      <c r="GN22" s="11">
        <v>1.4</v>
      </c>
      <c r="GO22" s="11">
        <v>1.4</v>
      </c>
      <c r="GP22" s="11">
        <v>1.4</v>
      </c>
      <c r="GQ22" s="11">
        <v>1.4</v>
      </c>
      <c r="GR22" s="11">
        <v>1.4</v>
      </c>
      <c r="GS22" s="11">
        <v>1.4</v>
      </c>
      <c r="GT22" s="11">
        <v>1.4</v>
      </c>
      <c r="GU22" s="11">
        <v>1.4</v>
      </c>
      <c r="GV22" s="11">
        <v>1.4</v>
      </c>
      <c r="GW22" s="11">
        <v>1.4</v>
      </c>
      <c r="GX22" s="11">
        <v>1.44</v>
      </c>
      <c r="GY22" s="11">
        <v>1.44</v>
      </c>
      <c r="GZ22" s="11">
        <v>1.44</v>
      </c>
      <c r="HA22" s="11">
        <v>1.44</v>
      </c>
      <c r="HB22" s="11">
        <v>1.44</v>
      </c>
      <c r="HC22" s="11">
        <v>1.44</v>
      </c>
      <c r="HD22" s="11">
        <v>1.44</v>
      </c>
      <c r="HE22" s="11">
        <v>1.44</v>
      </c>
      <c r="HF22" s="11">
        <v>1.44</v>
      </c>
      <c r="HG22" s="11">
        <v>1.44</v>
      </c>
      <c r="HH22" s="11">
        <v>1.44</v>
      </c>
      <c r="HI22" s="11">
        <v>1.44</v>
      </c>
      <c r="HJ22" s="11">
        <v>1.5</v>
      </c>
      <c r="HK22" s="11">
        <v>1.5</v>
      </c>
      <c r="HL22" s="11">
        <v>1.5</v>
      </c>
      <c r="HM22" s="11">
        <v>1.5</v>
      </c>
      <c r="HN22" s="11">
        <v>1.5</v>
      </c>
      <c r="HO22" s="11">
        <v>1.5</v>
      </c>
      <c r="HP22" s="11">
        <v>1.5</v>
      </c>
      <c r="HQ22" s="11">
        <v>1.5</v>
      </c>
      <c r="HR22" s="11">
        <v>1.5</v>
      </c>
      <c r="HS22" s="11">
        <v>1.5</v>
      </c>
      <c r="HT22" s="11">
        <v>1.5</v>
      </c>
      <c r="HU22" s="11">
        <v>1.5</v>
      </c>
      <c r="HV22" s="11">
        <v>1.55</v>
      </c>
      <c r="HW22" s="11">
        <v>1.55</v>
      </c>
      <c r="HX22" s="11">
        <v>1.55</v>
      </c>
      <c r="HY22" s="11">
        <v>1.55</v>
      </c>
      <c r="HZ22" s="11">
        <v>1.55</v>
      </c>
      <c r="IA22" s="11">
        <v>1.55</v>
      </c>
      <c r="IB22" s="11">
        <v>1.55</v>
      </c>
      <c r="IC22" s="11">
        <v>1.55</v>
      </c>
      <c r="ID22" s="11">
        <v>1.55</v>
      </c>
      <c r="IE22" s="11">
        <v>1.55</v>
      </c>
      <c r="IF22" s="11">
        <v>1.55</v>
      </c>
      <c r="IG22" s="11">
        <v>1.55</v>
      </c>
      <c r="IH22" s="11">
        <v>1.59</v>
      </c>
      <c r="II22" s="11">
        <v>1.59</v>
      </c>
      <c r="IJ22" s="11">
        <v>1.59</v>
      </c>
      <c r="IK22" s="11">
        <v>1.59</v>
      </c>
      <c r="IL22" s="11">
        <v>1.59</v>
      </c>
      <c r="IM22" s="11">
        <v>1.59</v>
      </c>
      <c r="IN22" s="11">
        <v>1.59</v>
      </c>
      <c r="IO22" s="11">
        <v>1.59</v>
      </c>
      <c r="IP22" s="11">
        <v>1.59</v>
      </c>
      <c r="IQ22" s="11">
        <v>1.59</v>
      </c>
      <c r="IR22" s="11">
        <v>1.59</v>
      </c>
      <c r="IS22" s="11">
        <v>1.59</v>
      </c>
      <c r="IT22" s="11">
        <v>1.64</v>
      </c>
      <c r="IU22" s="11">
        <v>1.64</v>
      </c>
      <c r="IV22" s="11">
        <v>1.64</v>
      </c>
      <c r="IW22" s="11">
        <v>1.64</v>
      </c>
      <c r="IX22" s="11">
        <v>1.64</v>
      </c>
      <c r="IY22" s="11">
        <v>1.64</v>
      </c>
      <c r="IZ22" s="11">
        <v>1.64</v>
      </c>
      <c r="JA22" s="11">
        <v>1.64</v>
      </c>
      <c r="JB22" s="11">
        <v>1.64</v>
      </c>
      <c r="JC22" s="11">
        <v>1.64</v>
      </c>
      <c r="JD22" s="11">
        <v>1.64</v>
      </c>
      <c r="JE22" s="11">
        <v>1.64</v>
      </c>
      <c r="JF22" s="11">
        <v>1.69</v>
      </c>
      <c r="JG22" s="11">
        <v>1.69</v>
      </c>
      <c r="JH22" s="11">
        <v>1.69</v>
      </c>
      <c r="JI22" s="11">
        <v>1.69</v>
      </c>
      <c r="JJ22" s="11">
        <v>1.69</v>
      </c>
      <c r="JK22" s="11">
        <v>1.69</v>
      </c>
      <c r="JL22" s="11">
        <v>1.69</v>
      </c>
      <c r="JM22" s="11">
        <v>1.69</v>
      </c>
      <c r="JN22" s="11">
        <v>1.69</v>
      </c>
      <c r="JO22" s="11">
        <v>1.69</v>
      </c>
      <c r="JP22" s="11">
        <v>1.69</v>
      </c>
      <c r="JQ22" s="11">
        <v>1.69</v>
      </c>
      <c r="JR22" s="11">
        <v>1.591</v>
      </c>
      <c r="JS22" s="11">
        <v>1.591</v>
      </c>
      <c r="JT22" s="11">
        <v>1.591</v>
      </c>
      <c r="JU22" s="11">
        <v>1.591</v>
      </c>
      <c r="JV22" s="11">
        <v>1.591</v>
      </c>
      <c r="JW22" s="11">
        <v>1.591</v>
      </c>
      <c r="JX22" s="11">
        <v>1.591</v>
      </c>
      <c r="JY22" s="11">
        <v>1.591</v>
      </c>
      <c r="JZ22" s="11">
        <v>1.591</v>
      </c>
      <c r="KA22" s="11">
        <v>1.591</v>
      </c>
      <c r="KB22" s="11">
        <v>1.591</v>
      </c>
      <c r="KC22" s="11">
        <v>1.591</v>
      </c>
      <c r="KD22" s="11">
        <v>1.623</v>
      </c>
      <c r="KE22" s="11">
        <v>1.623</v>
      </c>
      <c r="KF22" s="11">
        <v>1.623</v>
      </c>
      <c r="KG22" s="11">
        <v>1.623</v>
      </c>
      <c r="KH22" s="11">
        <v>1.623</v>
      </c>
      <c r="KI22" s="11">
        <v>1.623</v>
      </c>
      <c r="KJ22" s="11">
        <v>1.623</v>
      </c>
      <c r="KK22" s="11">
        <v>1.623</v>
      </c>
      <c r="KL22" s="11">
        <v>1.623</v>
      </c>
      <c r="KM22" s="11">
        <v>1.623</v>
      </c>
      <c r="KN22" s="11">
        <v>1.623</v>
      </c>
      <c r="KO22" s="11">
        <v>1.623</v>
      </c>
      <c r="KP22" s="11">
        <v>1.6559999999999999</v>
      </c>
      <c r="KQ22" s="11">
        <v>1.6559999999999999</v>
      </c>
      <c r="KR22" s="11">
        <v>1.6559999999999999</v>
      </c>
      <c r="KS22" s="11">
        <v>1.6559999999999999</v>
      </c>
      <c r="KT22" s="11">
        <v>1.6559999999999999</v>
      </c>
      <c r="KU22" s="11">
        <v>1.6559999999999999</v>
      </c>
      <c r="KV22" s="11">
        <v>1.6559999999999999</v>
      </c>
      <c r="KW22" s="11">
        <v>1.6559999999999999</v>
      </c>
      <c r="KX22" s="11">
        <v>1.6559999999999999</v>
      </c>
      <c r="KY22" s="11">
        <v>1.6559999999999999</v>
      </c>
      <c r="KZ22" s="11">
        <v>1.6559999999999999</v>
      </c>
      <c r="LA22" s="11">
        <v>1.6559999999999999</v>
      </c>
      <c r="LB22" s="11">
        <v>1.6890000000000001</v>
      </c>
      <c r="LC22" s="11">
        <v>1.6890000000000001</v>
      </c>
      <c r="LD22" s="11">
        <v>1.6890000000000001</v>
      </c>
      <c r="LE22" s="11">
        <v>1.6890000000000001</v>
      </c>
      <c r="LF22" s="11">
        <v>1.6890000000000001</v>
      </c>
      <c r="LG22" s="11">
        <v>1.6890000000000001</v>
      </c>
      <c r="LH22" s="11">
        <v>1.6890000000000001</v>
      </c>
      <c r="LI22" s="11">
        <v>1.6890000000000001</v>
      </c>
      <c r="LJ22" s="11">
        <v>1.6890000000000001</v>
      </c>
      <c r="LK22" s="11">
        <v>1.6890000000000001</v>
      </c>
      <c r="LL22" s="11">
        <v>1.6890000000000001</v>
      </c>
      <c r="LM22" s="11">
        <v>1.6890000000000001</v>
      </c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>
        <v>1.1419999999999999</v>
      </c>
      <c r="NW22" s="11">
        <v>1.1419999999999999</v>
      </c>
      <c r="NX22" s="11">
        <v>1.1419999999999999</v>
      </c>
      <c r="NY22" s="11">
        <v>1.1419999999999999</v>
      </c>
      <c r="NZ22" s="11">
        <v>1.1419999999999999</v>
      </c>
      <c r="OA22" s="11">
        <v>1.1419999999999999</v>
      </c>
      <c r="OB22" s="11">
        <v>1.1419999999999999</v>
      </c>
      <c r="OC22" s="11">
        <v>1.1419999999999999</v>
      </c>
      <c r="OD22" s="11">
        <v>1.1419999999999999</v>
      </c>
      <c r="OE22" s="11">
        <v>1.1419999999999999</v>
      </c>
      <c r="OF22" s="11">
        <v>1.1419999999999999</v>
      </c>
      <c r="OG22" s="11">
        <v>1.1419999999999999</v>
      </c>
      <c r="OH22" s="11">
        <v>0.96999899999999994</v>
      </c>
      <c r="OI22" s="11">
        <v>0.97</v>
      </c>
      <c r="OJ22" s="11">
        <v>0.97</v>
      </c>
      <c r="OK22" s="11">
        <v>0.97</v>
      </c>
      <c r="OL22" s="11">
        <v>0.97</v>
      </c>
      <c r="OM22" s="11">
        <v>0.96999899999999994</v>
      </c>
      <c r="ON22" s="11">
        <v>0.97</v>
      </c>
      <c r="OO22" s="11">
        <v>0.97</v>
      </c>
      <c r="OP22" s="11">
        <v>0.96999899999999994</v>
      </c>
      <c r="OQ22" s="11">
        <v>0.96999899999999994</v>
      </c>
      <c r="OR22" s="11">
        <v>0.96999899999999994</v>
      </c>
      <c r="OS22" s="11">
        <v>0.97</v>
      </c>
      <c r="OT22" s="11">
        <v>0.98999899999999996</v>
      </c>
      <c r="OU22" s="11">
        <v>0.99</v>
      </c>
      <c r="OV22" s="11">
        <v>0.98999899999999996</v>
      </c>
      <c r="OW22" s="11">
        <v>0.99</v>
      </c>
      <c r="OX22" s="11">
        <v>0.98999899999999996</v>
      </c>
      <c r="OY22" s="11">
        <v>0.99</v>
      </c>
      <c r="OZ22" s="11">
        <v>0.99</v>
      </c>
      <c r="PA22" s="11">
        <v>0.99</v>
      </c>
      <c r="PB22" s="11">
        <v>0.99</v>
      </c>
      <c r="PC22" s="11">
        <v>0.99</v>
      </c>
      <c r="PD22" s="11">
        <v>0.98999899999999996</v>
      </c>
      <c r="PE22" s="11">
        <v>0.99</v>
      </c>
      <c r="PF22" s="11">
        <v>1.01</v>
      </c>
      <c r="PG22" s="11">
        <v>1.01</v>
      </c>
      <c r="PH22" s="11">
        <v>1.01</v>
      </c>
      <c r="PI22" s="11">
        <v>1.01</v>
      </c>
      <c r="PJ22" s="11">
        <v>1.01</v>
      </c>
      <c r="PK22" s="11">
        <v>1.01</v>
      </c>
      <c r="PL22" s="11">
        <v>1.01</v>
      </c>
      <c r="PM22" s="11">
        <v>1.01</v>
      </c>
      <c r="PN22" s="11">
        <v>1.01</v>
      </c>
      <c r="PO22" s="11">
        <v>1.01</v>
      </c>
      <c r="PP22" s="11">
        <v>1.01</v>
      </c>
      <c r="PQ22" s="11">
        <v>1.01</v>
      </c>
      <c r="PR22" s="11">
        <v>1.03</v>
      </c>
      <c r="PS22" s="11">
        <v>1.03</v>
      </c>
      <c r="PT22" s="11">
        <v>1.03</v>
      </c>
      <c r="PU22" s="11">
        <v>1.03</v>
      </c>
      <c r="PV22" s="11">
        <v>1.03</v>
      </c>
      <c r="PW22" s="11">
        <v>1.03</v>
      </c>
      <c r="PX22" s="11">
        <v>1.03</v>
      </c>
      <c r="PY22" s="11">
        <v>1.03</v>
      </c>
      <c r="PZ22" s="11">
        <v>1.03</v>
      </c>
      <c r="QA22" s="11">
        <v>1.03</v>
      </c>
      <c r="QB22" s="11">
        <v>1.03</v>
      </c>
      <c r="QC22" s="11">
        <v>1.03</v>
      </c>
      <c r="QD22" s="11">
        <v>1.06</v>
      </c>
      <c r="QE22" s="11">
        <v>1.06</v>
      </c>
      <c r="QF22" s="11">
        <v>1.06</v>
      </c>
      <c r="QG22" s="11">
        <v>1.06</v>
      </c>
      <c r="QH22" s="11">
        <v>1.06</v>
      </c>
      <c r="QI22" s="11">
        <v>1.06</v>
      </c>
      <c r="QJ22" s="11">
        <v>1.06</v>
      </c>
      <c r="QK22" s="11">
        <v>1.06</v>
      </c>
      <c r="QL22" s="11">
        <v>1.06</v>
      </c>
      <c r="QM22" s="11">
        <v>1.06</v>
      </c>
      <c r="QN22" s="11">
        <v>1.06</v>
      </c>
      <c r="QO22" s="11">
        <v>1.06</v>
      </c>
      <c r="QP22" s="11">
        <v>1.0900000000000001</v>
      </c>
      <c r="QQ22" s="11">
        <v>1.0900000000000001</v>
      </c>
      <c r="QR22" s="11">
        <v>1.0900000000000001</v>
      </c>
      <c r="QS22" s="11">
        <v>1.0900000000000001</v>
      </c>
      <c r="QT22" s="11">
        <v>1.0900000000000001</v>
      </c>
      <c r="QU22" s="11">
        <v>1.0900000000000001</v>
      </c>
      <c r="QV22" s="11">
        <v>1.0900000000000001</v>
      </c>
      <c r="QW22" s="11">
        <v>1.0900000000000001</v>
      </c>
      <c r="QX22" s="11">
        <v>1.0900000000000001</v>
      </c>
      <c r="QY22" s="11">
        <v>1.0900000000000001</v>
      </c>
      <c r="QZ22" s="11">
        <v>1.0900000000000001</v>
      </c>
      <c r="RA22" s="11">
        <v>1.0900000000000001</v>
      </c>
      <c r="RB22" s="11">
        <v>1.1100000000000001</v>
      </c>
      <c r="RC22" s="11">
        <v>1.1100000000000001</v>
      </c>
      <c r="RD22" s="11">
        <v>1.1100000000000001</v>
      </c>
      <c r="RE22" s="11">
        <v>1.1100000000000001</v>
      </c>
      <c r="RF22" s="11">
        <v>1.1100000000000001</v>
      </c>
      <c r="RG22" s="11">
        <v>1.1100000000000001</v>
      </c>
      <c r="RH22" s="11">
        <v>1.1100000000000001</v>
      </c>
      <c r="RI22" s="11">
        <v>1.1100000000000001</v>
      </c>
      <c r="RJ22" s="11">
        <v>1.1100000000000001</v>
      </c>
      <c r="RK22" s="11">
        <v>1.1100000000000001</v>
      </c>
      <c r="RL22" s="11">
        <v>1.1100000000000001</v>
      </c>
      <c r="RM22" s="11">
        <v>1.1100000000000001</v>
      </c>
      <c r="RN22" s="11">
        <v>1.1499999999999999</v>
      </c>
      <c r="RO22" s="11">
        <v>1.1499999999999999</v>
      </c>
      <c r="RP22" s="11">
        <v>1.1499999999999999</v>
      </c>
      <c r="RQ22" s="11">
        <v>1.1499999999999999</v>
      </c>
      <c r="RR22" s="11">
        <v>1.1499999999999999</v>
      </c>
      <c r="RS22" s="11">
        <v>1.1499999999999999</v>
      </c>
      <c r="RT22" s="11">
        <v>1.1499999999999999</v>
      </c>
      <c r="RU22" s="11">
        <v>1.1499999999999999</v>
      </c>
      <c r="RV22" s="11">
        <v>1.1499999999999999</v>
      </c>
      <c r="RW22" s="11">
        <v>1.1499999999999999</v>
      </c>
      <c r="RX22" s="11">
        <v>1.1499999999999999</v>
      </c>
      <c r="RY22" s="11">
        <v>1.1499999999999999</v>
      </c>
      <c r="RZ22" s="11">
        <v>1.18</v>
      </c>
      <c r="SA22" s="11">
        <v>1.18</v>
      </c>
      <c r="SB22" s="11">
        <v>1.18</v>
      </c>
      <c r="SC22" s="11">
        <v>1.18</v>
      </c>
      <c r="SD22" s="11">
        <v>1.18</v>
      </c>
      <c r="SE22" s="11">
        <v>1.18</v>
      </c>
      <c r="SF22" s="11">
        <v>1.18</v>
      </c>
      <c r="SG22" s="11">
        <v>1.18</v>
      </c>
      <c r="SH22" s="11">
        <v>1.18</v>
      </c>
      <c r="SI22" s="11">
        <v>1.18</v>
      </c>
      <c r="SJ22" s="11">
        <v>1.18</v>
      </c>
      <c r="SK22" s="11">
        <v>1.18</v>
      </c>
      <c r="SL22" s="11">
        <v>1.22</v>
      </c>
      <c r="SM22" s="11">
        <v>1.22</v>
      </c>
      <c r="SN22" s="11">
        <v>1.22</v>
      </c>
      <c r="SO22" s="11">
        <v>1.22</v>
      </c>
      <c r="SP22" s="11">
        <v>1.22</v>
      </c>
      <c r="SQ22" s="11">
        <v>1.22</v>
      </c>
      <c r="SR22" s="11">
        <v>1.22</v>
      </c>
      <c r="SS22" s="11">
        <v>1.22</v>
      </c>
      <c r="ST22" s="11">
        <v>1.22</v>
      </c>
      <c r="SU22" s="11">
        <v>1.22</v>
      </c>
      <c r="SV22" s="11">
        <v>1.22</v>
      </c>
      <c r="SW22" s="11">
        <v>1.22</v>
      </c>
      <c r="SX22" s="11">
        <v>1.25</v>
      </c>
      <c r="SY22" s="11">
        <v>1.25</v>
      </c>
      <c r="SZ22" s="11">
        <v>1.25</v>
      </c>
      <c r="TA22" s="11">
        <v>1.25</v>
      </c>
      <c r="TB22" s="11">
        <v>1.25</v>
      </c>
      <c r="TC22" s="11">
        <v>1.25</v>
      </c>
      <c r="TD22" s="11">
        <v>1.25</v>
      </c>
      <c r="TE22" s="11">
        <v>1.25</v>
      </c>
      <c r="TF22" s="11">
        <v>1.25</v>
      </c>
      <c r="TG22" s="11">
        <v>1.25</v>
      </c>
      <c r="TH22" s="11">
        <v>1.25</v>
      </c>
      <c r="TI22" s="11">
        <v>1.25</v>
      </c>
      <c r="TJ22" s="11">
        <v>1.3</v>
      </c>
      <c r="TK22" s="11">
        <v>1.3</v>
      </c>
      <c r="TL22" s="11">
        <v>1.3</v>
      </c>
      <c r="TM22" s="11">
        <v>1.3</v>
      </c>
      <c r="TN22" s="11">
        <v>1.3</v>
      </c>
      <c r="TO22" s="11">
        <v>1.3</v>
      </c>
      <c r="TP22" s="11">
        <v>1.3</v>
      </c>
      <c r="TQ22" s="11">
        <v>1.3</v>
      </c>
      <c r="TR22" s="11">
        <v>1.3</v>
      </c>
      <c r="TS22" s="11">
        <v>1.3</v>
      </c>
      <c r="TT22" s="11">
        <v>1.3</v>
      </c>
      <c r="TU22" s="11">
        <v>1.3</v>
      </c>
      <c r="TV22" s="11">
        <v>1.35</v>
      </c>
      <c r="TW22" s="11">
        <v>1.35</v>
      </c>
      <c r="TX22" s="11">
        <v>1.35</v>
      </c>
      <c r="TY22" s="11">
        <v>1.35</v>
      </c>
      <c r="TZ22" s="11">
        <v>1.35</v>
      </c>
      <c r="UA22" s="11">
        <v>1.35</v>
      </c>
      <c r="UB22" s="11">
        <v>1.35</v>
      </c>
      <c r="UC22" s="11">
        <v>1.35</v>
      </c>
      <c r="UD22" s="11">
        <v>1.35</v>
      </c>
      <c r="UE22" s="11">
        <v>1.35</v>
      </c>
      <c r="UF22" s="11">
        <v>1.35</v>
      </c>
      <c r="UG22" s="11">
        <v>1.35</v>
      </c>
      <c r="UH22" s="11">
        <v>1.4</v>
      </c>
      <c r="UI22" s="11">
        <v>1.4</v>
      </c>
      <c r="UJ22" s="11">
        <v>1.4</v>
      </c>
      <c r="UK22" s="11">
        <v>1.4</v>
      </c>
      <c r="UL22" s="11">
        <v>1.4</v>
      </c>
      <c r="UM22" s="11">
        <v>1.4</v>
      </c>
      <c r="UN22" s="11">
        <v>1.4</v>
      </c>
      <c r="UO22" s="11">
        <v>1.4</v>
      </c>
      <c r="UP22" s="11">
        <v>1.4</v>
      </c>
      <c r="UQ22" s="11">
        <v>1.4</v>
      </c>
      <c r="UR22" s="11">
        <v>1.4</v>
      </c>
      <c r="US22" s="11">
        <v>1.4</v>
      </c>
      <c r="UT22" s="11">
        <v>1.44</v>
      </c>
      <c r="UU22" s="11">
        <v>1.44</v>
      </c>
      <c r="UV22" s="11">
        <v>1.44</v>
      </c>
      <c r="UW22" s="11">
        <v>1.44</v>
      </c>
      <c r="UX22" s="11">
        <v>1.44</v>
      </c>
      <c r="UY22" s="11">
        <v>1.44</v>
      </c>
      <c r="UZ22" s="11">
        <v>1.44</v>
      </c>
      <c r="VA22" s="11">
        <v>1.44</v>
      </c>
      <c r="VB22" s="11">
        <v>1.44</v>
      </c>
      <c r="VC22" s="11">
        <v>1.44</v>
      </c>
      <c r="VD22" s="11">
        <v>1.44</v>
      </c>
      <c r="VE22" s="11">
        <v>1.44</v>
      </c>
      <c r="VF22" s="11">
        <v>1.5</v>
      </c>
      <c r="VG22" s="11">
        <v>1.5</v>
      </c>
      <c r="VH22" s="11">
        <v>1.5</v>
      </c>
      <c r="VI22" s="11">
        <v>1.5</v>
      </c>
      <c r="VJ22" s="11">
        <v>1.5</v>
      </c>
      <c r="VK22" s="11">
        <v>1.5</v>
      </c>
      <c r="VL22" s="11">
        <v>1.5</v>
      </c>
      <c r="VM22" s="11">
        <v>1.5</v>
      </c>
      <c r="VN22" s="11">
        <v>1.5</v>
      </c>
      <c r="VO22" s="11">
        <v>1.5</v>
      </c>
      <c r="VP22" s="11">
        <v>1.5</v>
      </c>
      <c r="VQ22" s="11">
        <v>1.5</v>
      </c>
      <c r="VR22" s="11">
        <v>1.55</v>
      </c>
      <c r="VS22" s="11">
        <v>1.55</v>
      </c>
      <c r="VT22" s="11">
        <v>1.55</v>
      </c>
      <c r="VU22" s="11">
        <v>1.55</v>
      </c>
      <c r="VV22" s="11">
        <v>1.55</v>
      </c>
      <c r="VW22" s="11">
        <v>1.55</v>
      </c>
      <c r="VX22" s="11">
        <v>1.55</v>
      </c>
      <c r="VY22" s="11">
        <v>1.55</v>
      </c>
      <c r="VZ22" s="11">
        <v>1.55</v>
      </c>
      <c r="WA22" s="11">
        <v>1.55</v>
      </c>
      <c r="WB22" s="11">
        <v>1.55</v>
      </c>
      <c r="WC22" s="11">
        <v>1.55</v>
      </c>
      <c r="WD22" s="11">
        <v>1.59</v>
      </c>
      <c r="WE22" s="11">
        <v>1.59</v>
      </c>
      <c r="WF22" s="11">
        <v>1.59</v>
      </c>
      <c r="WG22" s="11">
        <v>1.59</v>
      </c>
      <c r="WH22" s="11">
        <v>1.59</v>
      </c>
      <c r="WI22" s="11">
        <v>1.59</v>
      </c>
      <c r="WJ22" s="11">
        <v>1.59</v>
      </c>
      <c r="WK22" s="11">
        <v>1.59</v>
      </c>
      <c r="WL22" s="11">
        <v>1.59</v>
      </c>
      <c r="WM22" s="11">
        <v>1.59</v>
      </c>
      <c r="WN22" s="11">
        <v>1.59</v>
      </c>
      <c r="WO22" s="11">
        <v>1.59</v>
      </c>
      <c r="WP22" s="11">
        <v>1.64</v>
      </c>
      <c r="WQ22" s="11">
        <v>1.64</v>
      </c>
      <c r="WR22" s="11">
        <v>1.64</v>
      </c>
      <c r="WS22" s="11">
        <v>1.64</v>
      </c>
      <c r="WT22" s="11">
        <v>1.64</v>
      </c>
      <c r="WU22" s="11">
        <v>1.64</v>
      </c>
      <c r="WV22" s="11">
        <v>1.64</v>
      </c>
      <c r="WW22" s="11">
        <v>1.64</v>
      </c>
      <c r="WX22" s="11">
        <v>1.64</v>
      </c>
      <c r="WY22" s="11">
        <v>1.64</v>
      </c>
      <c r="WZ22" s="11">
        <v>1.64</v>
      </c>
      <c r="XA22" s="11">
        <v>1.64</v>
      </c>
      <c r="XB22" s="11">
        <v>1.69</v>
      </c>
      <c r="XC22" s="11">
        <v>1.69</v>
      </c>
      <c r="XD22" s="11">
        <v>1.69</v>
      </c>
      <c r="XE22" s="11">
        <v>1.69</v>
      </c>
      <c r="XF22" s="11">
        <v>1.69</v>
      </c>
      <c r="XG22" s="11">
        <v>1.69</v>
      </c>
      <c r="XH22" s="11">
        <v>1.69</v>
      </c>
      <c r="XI22" s="11">
        <v>1.69</v>
      </c>
      <c r="XJ22" s="11">
        <v>1.69</v>
      </c>
      <c r="XK22" s="11">
        <v>1.69</v>
      </c>
      <c r="XL22" s="11">
        <v>1.69</v>
      </c>
      <c r="XM22" s="11">
        <v>1.69</v>
      </c>
      <c r="XN22" s="11">
        <v>1.591</v>
      </c>
      <c r="XO22" s="11">
        <v>1.591</v>
      </c>
      <c r="XP22" s="11">
        <v>1.591</v>
      </c>
      <c r="XQ22" s="11">
        <v>1.591</v>
      </c>
      <c r="XR22" s="11">
        <v>1.591</v>
      </c>
      <c r="XS22" s="11">
        <v>1.591</v>
      </c>
      <c r="XT22" s="11">
        <v>1.591</v>
      </c>
      <c r="XU22" s="11">
        <v>1.591</v>
      </c>
      <c r="XV22" s="11">
        <v>1.591</v>
      </c>
      <c r="XW22" s="11">
        <v>1.591</v>
      </c>
      <c r="XX22" s="11">
        <v>1.591</v>
      </c>
      <c r="XY22" s="11">
        <v>1.591</v>
      </c>
      <c r="XZ22" s="11">
        <v>1.623</v>
      </c>
      <c r="YA22" s="11">
        <v>1.623</v>
      </c>
      <c r="YB22" s="11">
        <v>1.623</v>
      </c>
      <c r="YC22" s="11">
        <v>1.623</v>
      </c>
      <c r="YD22" s="11">
        <v>1.623</v>
      </c>
      <c r="YE22" s="11">
        <v>1.623</v>
      </c>
      <c r="YF22" s="11">
        <v>1.623</v>
      </c>
      <c r="YG22" s="11">
        <v>1.623</v>
      </c>
      <c r="YH22" s="11">
        <v>1.623</v>
      </c>
      <c r="YI22" s="11">
        <v>1.623</v>
      </c>
      <c r="YJ22" s="11">
        <v>1.623</v>
      </c>
      <c r="YK22" s="11">
        <v>1.623</v>
      </c>
      <c r="YL22" s="11">
        <v>1.6559999999999999</v>
      </c>
      <c r="YM22" s="11">
        <v>1.6559999999999999</v>
      </c>
      <c r="YN22" s="11">
        <v>1.6559999999999999</v>
      </c>
      <c r="YO22" s="11">
        <v>1.6559999999999999</v>
      </c>
      <c r="YP22" s="11">
        <v>1.6559999999999999</v>
      </c>
      <c r="YQ22" s="11">
        <v>1.6559999999999999</v>
      </c>
      <c r="YR22" s="11">
        <v>1.6559999999999999</v>
      </c>
      <c r="YS22" s="11">
        <v>1.6559999999999999</v>
      </c>
      <c r="YT22" s="11">
        <v>1.6559999999999999</v>
      </c>
      <c r="YU22" s="11">
        <v>1.6559999999999999</v>
      </c>
      <c r="YV22" s="11">
        <v>1.6559999999999999</v>
      </c>
      <c r="YW22" s="11">
        <v>1.6559999999999999</v>
      </c>
      <c r="YX22" s="11">
        <v>1.6890000000000001</v>
      </c>
      <c r="YY22" s="11">
        <v>1.6890000000000001</v>
      </c>
      <c r="YZ22" s="11">
        <v>1.6890000000000001</v>
      </c>
      <c r="ZA22" s="11">
        <v>1.6890000000000001</v>
      </c>
      <c r="ZB22" s="11">
        <v>1.6890000000000001</v>
      </c>
      <c r="ZC22" s="11">
        <v>1.6890000000000001</v>
      </c>
      <c r="ZD22" s="11">
        <v>1.6890000000000001</v>
      </c>
      <c r="ZE22" s="11">
        <v>1.6890000000000001</v>
      </c>
      <c r="ZF22" s="11">
        <v>1.6890000000000001</v>
      </c>
      <c r="ZG22" s="11">
        <v>1.6890000000000001</v>
      </c>
      <c r="ZH22" s="11">
        <v>1.6890000000000001</v>
      </c>
      <c r="ZI22" s="11">
        <v>1.6890000000000001</v>
      </c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</row>
    <row r="24" spans="1:721" x14ac:dyDescent="0.25">
      <c r="A24" s="5" t="s">
        <v>327</v>
      </c>
      <c r="B24" s="2">
        <v>10872</v>
      </c>
      <c r="C24" s="2"/>
      <c r="D24" s="6" t="s">
        <v>299</v>
      </c>
      <c r="E24" s="2">
        <f>205/2204.6*ColstripHR/1000</f>
        <v>1.010958904109589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</row>
    <row r="25" spans="1:721" x14ac:dyDescent="0.25">
      <c r="A25" s="5" t="s">
        <v>328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 t="e">
        <f>VLOOKUP(LEFT(Z11,4)*1,VOM!$A$3:$B$34,2,FALSE)</f>
        <v>#N/A</v>
      </c>
      <c r="AA25" s="2" t="e">
        <f>VLOOKUP(LEFT(AA11,4)*1,VOM!$A$3:$B$34,2,FALSE)</f>
        <v>#N/A</v>
      </c>
      <c r="AB25" s="2" t="e">
        <f>VLOOKUP(LEFT(AB11,4)*1,VOM!$A$3:$B$34,2,FALSE)</f>
        <v>#N/A</v>
      </c>
      <c r="AC25" s="2" t="e">
        <f>VLOOKUP(LEFT(AC11,4)*1,VOM!$A$3:$B$34,2,FALSE)</f>
        <v>#N/A</v>
      </c>
      <c r="AD25" s="2" t="e">
        <f>VLOOKUP(LEFT(AD11,4)*1,VOM!$A$3:$B$34,2,FALSE)</f>
        <v>#N/A</v>
      </c>
      <c r="AE25" s="2" t="e">
        <f>VLOOKUP(LEFT(AE11,4)*1,VOM!$A$3:$B$34,2,FALSE)</f>
        <v>#N/A</v>
      </c>
      <c r="AF25" s="2" t="e">
        <f>VLOOKUP(LEFT(AF11,4)*1,VOM!$A$3:$B$34,2,FALSE)</f>
        <v>#N/A</v>
      </c>
      <c r="AG25" s="2" t="e">
        <f>VLOOKUP(LEFT(AG11,4)*1,VOM!$A$3:$B$34,2,FALSE)</f>
        <v>#N/A</v>
      </c>
      <c r="AH25" s="2" t="e">
        <f>VLOOKUP(LEFT(AH11,4)*1,VOM!$A$3:$B$34,2,FALSE)</f>
        <v>#N/A</v>
      </c>
      <c r="AI25" s="2" t="e">
        <f>VLOOKUP(LEFT(AI11,4)*1,VOM!$A$3:$B$34,2,FALSE)</f>
        <v>#N/A</v>
      </c>
      <c r="AJ25" s="2" t="e">
        <f>VLOOKUP(LEFT(AJ11,4)*1,VOM!$A$3:$B$34,2,FALSE)</f>
        <v>#N/A</v>
      </c>
      <c r="AK25" s="2" t="e">
        <f>VLOOKUP(LEFT(AK11,4)*1,VOM!$A$3:$B$34,2,FALSE)</f>
        <v>#N/A</v>
      </c>
      <c r="AL25" s="21">
        <f>VLOOKUP(LEFT(AL11,4)*1,VOM!$A$3:$B$34,2,FALSE)</f>
        <v>1.4</v>
      </c>
      <c r="AM25" s="21">
        <f>VLOOKUP(LEFT(AM11,4)*1,VOM!$A$3:$B$34,2,FALSE)</f>
        <v>1.4</v>
      </c>
      <c r="AN25" s="21">
        <f>VLOOKUP(LEFT(AN11,4)*1,VOM!$A$3:$B$34,2,FALSE)</f>
        <v>1.4</v>
      </c>
      <c r="AO25" s="21">
        <f>VLOOKUP(LEFT(AO11,4)*1,VOM!$A$3:$B$34,2,FALSE)</f>
        <v>1.4</v>
      </c>
      <c r="AP25" s="21">
        <f>VLOOKUP(LEFT(AP11,4)*1,VOM!$A$3:$B$34,2,FALSE)</f>
        <v>1.4</v>
      </c>
      <c r="AQ25" s="21">
        <f>VLOOKUP(LEFT(AQ11,4)*1,VOM!$A$3:$B$34,2,FALSE)</f>
        <v>1.4</v>
      </c>
      <c r="AR25" s="21">
        <f>VLOOKUP(LEFT(AR11,4)*1,VOM!$A$3:$B$34,2,FALSE)</f>
        <v>1.4</v>
      </c>
      <c r="AS25" s="21">
        <f>VLOOKUP(LEFT(AS11,4)*1,VOM!$A$3:$B$34,2,FALSE)</f>
        <v>1.4</v>
      </c>
      <c r="AT25" s="21">
        <f>VLOOKUP(LEFT(AT11,4)*1,VOM!$A$3:$B$34,2,FALSE)</f>
        <v>1.4</v>
      </c>
      <c r="AU25" s="21">
        <f>VLOOKUP(LEFT(AU11,4)*1,VOM!$A$3:$B$34,2,FALSE)</f>
        <v>1.4</v>
      </c>
      <c r="AV25" s="21">
        <f>VLOOKUP(LEFT(AV11,4)*1,VOM!$A$3:$B$34,2,FALSE)</f>
        <v>1.4</v>
      </c>
      <c r="AW25" s="21">
        <f>VLOOKUP(LEFT(AW11,4)*1,VOM!$A$3:$B$34,2,FALSE)</f>
        <v>1.4</v>
      </c>
      <c r="AX25" s="21">
        <f>VLOOKUP(LEFT(AX11,4)*1,VOM!$A$3:$B$34,2,FALSE)</f>
        <v>1.43</v>
      </c>
      <c r="AY25" s="21">
        <f>VLOOKUP(LEFT(AY11,4)*1,VOM!$A$3:$B$34,2,FALSE)</f>
        <v>1.43</v>
      </c>
      <c r="AZ25" s="21">
        <f>VLOOKUP(LEFT(AZ11,4)*1,VOM!$A$3:$B$34,2,FALSE)</f>
        <v>1.43</v>
      </c>
      <c r="BA25" s="21">
        <f>VLOOKUP(LEFT(BA11,4)*1,VOM!$A$3:$B$34,2,FALSE)</f>
        <v>1.43</v>
      </c>
      <c r="BB25" s="21">
        <f>VLOOKUP(LEFT(BB11,4)*1,VOM!$A$3:$B$34,2,FALSE)</f>
        <v>1.43</v>
      </c>
      <c r="BC25" s="21">
        <f>VLOOKUP(LEFT(BC11,4)*1,VOM!$A$3:$B$34,2,FALSE)</f>
        <v>1.43</v>
      </c>
      <c r="BD25" s="21">
        <f>VLOOKUP(LEFT(BD11,4)*1,VOM!$A$3:$B$34,2,FALSE)</f>
        <v>1.43</v>
      </c>
      <c r="BE25" s="21">
        <f>VLOOKUP(LEFT(BE11,4)*1,VOM!$A$3:$B$34,2,FALSE)</f>
        <v>1.43</v>
      </c>
      <c r="BF25" s="21">
        <f>VLOOKUP(LEFT(BF11,4)*1,VOM!$A$3:$B$34,2,FALSE)</f>
        <v>1.43</v>
      </c>
      <c r="BG25" s="21">
        <f>VLOOKUP(LEFT(BG11,4)*1,VOM!$A$3:$B$34,2,FALSE)</f>
        <v>1.43</v>
      </c>
      <c r="BH25" s="21">
        <f>VLOOKUP(LEFT(BH11,4)*1,VOM!$A$3:$B$34,2,FALSE)</f>
        <v>1.43</v>
      </c>
      <c r="BI25" s="21">
        <f>VLOOKUP(LEFT(BI11,4)*1,VOM!$A$3:$B$34,2,FALSE)</f>
        <v>1.43</v>
      </c>
      <c r="BJ25" s="21">
        <f>VLOOKUP(LEFT(BJ11,4)*1,VOM!$A$3:$B$34,2,FALSE)</f>
        <v>1.46</v>
      </c>
      <c r="BK25" s="21">
        <f>VLOOKUP(LEFT(BK11,4)*1,VOM!$A$3:$B$34,2,FALSE)</f>
        <v>1.46</v>
      </c>
      <c r="BL25" s="21">
        <f>VLOOKUP(LEFT(BL11,4)*1,VOM!$A$3:$B$34,2,FALSE)</f>
        <v>1.46</v>
      </c>
      <c r="BM25" s="21">
        <f>VLOOKUP(LEFT(BM11,4)*1,VOM!$A$3:$B$34,2,FALSE)</f>
        <v>1.46</v>
      </c>
      <c r="BN25" s="21">
        <f>VLOOKUP(LEFT(BN11,4)*1,VOM!$A$3:$B$34,2,FALSE)</f>
        <v>1.46</v>
      </c>
      <c r="BO25" s="21">
        <f>VLOOKUP(LEFT(BO11,4)*1,VOM!$A$3:$B$34,2,FALSE)</f>
        <v>1.46</v>
      </c>
      <c r="BP25" s="21">
        <f>VLOOKUP(LEFT(BP11,4)*1,VOM!$A$3:$B$34,2,FALSE)</f>
        <v>1.46</v>
      </c>
      <c r="BQ25" s="21">
        <f>VLOOKUP(LEFT(BQ11,4)*1,VOM!$A$3:$B$34,2,FALSE)</f>
        <v>1.46</v>
      </c>
      <c r="BR25" s="21">
        <f>VLOOKUP(LEFT(BR11,4)*1,VOM!$A$3:$B$34,2,FALSE)</f>
        <v>1.46</v>
      </c>
      <c r="BS25" s="21">
        <f>VLOOKUP(LEFT(BS11,4)*1,VOM!$A$3:$B$34,2,FALSE)</f>
        <v>1.46</v>
      </c>
      <c r="BT25" s="21">
        <f>VLOOKUP(LEFT(BT11,4)*1,VOM!$A$3:$B$34,2,FALSE)</f>
        <v>1.46</v>
      </c>
      <c r="BU25" s="21">
        <f>VLOOKUP(LEFT(BU11,4)*1,VOM!$A$3:$B$34,2,FALSE)</f>
        <v>1.46</v>
      </c>
      <c r="BV25" s="21">
        <f>VLOOKUP(LEFT(BV11,4)*1,VOM!$A$3:$B$34,2,FALSE)</f>
        <v>1.48</v>
      </c>
      <c r="BW25" s="21">
        <f>VLOOKUP(LEFT(BW11,4)*1,VOM!$A$3:$B$34,2,FALSE)</f>
        <v>1.48</v>
      </c>
      <c r="BX25" s="21">
        <f>VLOOKUP(LEFT(BX11,4)*1,VOM!$A$3:$B$34,2,FALSE)</f>
        <v>1.48</v>
      </c>
      <c r="BY25" s="21">
        <f>VLOOKUP(LEFT(BY11,4)*1,VOM!$A$3:$B$34,2,FALSE)</f>
        <v>1.48</v>
      </c>
      <c r="BZ25" s="21">
        <f>VLOOKUP(LEFT(BZ11,4)*1,VOM!$A$3:$B$34,2,FALSE)</f>
        <v>1.48</v>
      </c>
      <c r="CA25" s="21">
        <f>VLOOKUP(LEFT(CA11,4)*1,VOM!$A$3:$B$34,2,FALSE)</f>
        <v>1.48</v>
      </c>
      <c r="CB25" s="21">
        <f>VLOOKUP(LEFT(CB11,4)*1,VOM!$A$3:$B$34,2,FALSE)</f>
        <v>1.48</v>
      </c>
      <c r="CC25" s="21">
        <f>VLOOKUP(LEFT(CC11,4)*1,VOM!$A$3:$B$34,2,FALSE)</f>
        <v>1.48</v>
      </c>
      <c r="CD25" s="21">
        <f>VLOOKUP(LEFT(CD11,4)*1,VOM!$A$3:$B$34,2,FALSE)</f>
        <v>1.48</v>
      </c>
      <c r="CE25" s="21">
        <f>VLOOKUP(LEFT(CE11,4)*1,VOM!$A$3:$B$34,2,FALSE)</f>
        <v>1.48</v>
      </c>
      <c r="CF25" s="21">
        <f>VLOOKUP(LEFT(CF11,4)*1,VOM!$A$3:$B$34,2,FALSE)</f>
        <v>1.48</v>
      </c>
      <c r="CG25" s="21">
        <f>VLOOKUP(LEFT(CG11,4)*1,VOM!$A$3:$B$34,2,FALSE)</f>
        <v>1.48</v>
      </c>
      <c r="CH25" s="21">
        <f>VLOOKUP(LEFT(CH11,4)*1,VOM!$A$3:$B$34,2,FALSE)</f>
        <v>1.51</v>
      </c>
      <c r="CI25" s="21">
        <f>VLOOKUP(LEFT(CI11,4)*1,VOM!$A$3:$B$34,2,FALSE)</f>
        <v>1.51</v>
      </c>
      <c r="CJ25" s="21">
        <f>VLOOKUP(LEFT(CJ11,4)*1,VOM!$A$3:$B$34,2,FALSE)</f>
        <v>1.51</v>
      </c>
      <c r="CK25" s="21">
        <f>VLOOKUP(LEFT(CK11,4)*1,VOM!$A$3:$B$34,2,FALSE)</f>
        <v>1.51</v>
      </c>
      <c r="CL25" s="21">
        <f>VLOOKUP(LEFT(CL11,4)*1,VOM!$A$3:$B$34,2,FALSE)</f>
        <v>1.51</v>
      </c>
      <c r="CM25" s="21">
        <f>VLOOKUP(LEFT(CM11,4)*1,VOM!$A$3:$B$34,2,FALSE)</f>
        <v>1.51</v>
      </c>
      <c r="CN25" s="21">
        <f>VLOOKUP(LEFT(CN11,4)*1,VOM!$A$3:$B$34,2,FALSE)</f>
        <v>1.51</v>
      </c>
      <c r="CO25" s="21">
        <f>VLOOKUP(LEFT(CO11,4)*1,VOM!$A$3:$B$34,2,FALSE)</f>
        <v>1.51</v>
      </c>
      <c r="CP25" s="21">
        <f>VLOOKUP(LEFT(CP11,4)*1,VOM!$A$3:$B$34,2,FALSE)</f>
        <v>1.51</v>
      </c>
      <c r="CQ25" s="21">
        <f>VLOOKUP(LEFT(CQ11,4)*1,VOM!$A$3:$B$34,2,FALSE)</f>
        <v>1.51</v>
      </c>
      <c r="CR25" s="21">
        <f>VLOOKUP(LEFT(CR11,4)*1,VOM!$A$3:$B$34,2,FALSE)</f>
        <v>1.51</v>
      </c>
      <c r="CS25" s="21">
        <f>VLOOKUP(LEFT(CS11,4)*1,VOM!$A$3:$B$34,2,FALSE)</f>
        <v>1.51</v>
      </c>
      <c r="CT25" s="21">
        <f>VLOOKUP(LEFT(CT11,4)*1,VOM!$A$3:$B$34,2,FALSE)</f>
        <v>1.54</v>
      </c>
      <c r="CU25" s="21">
        <f>VLOOKUP(LEFT(CU11,4)*1,VOM!$A$3:$B$34,2,FALSE)</f>
        <v>1.54</v>
      </c>
      <c r="CV25" s="21">
        <f>VLOOKUP(LEFT(CV11,4)*1,VOM!$A$3:$B$34,2,FALSE)</f>
        <v>1.54</v>
      </c>
      <c r="CW25" s="21">
        <f>VLOOKUP(LEFT(CW11,4)*1,VOM!$A$3:$B$34,2,FALSE)</f>
        <v>1.54</v>
      </c>
      <c r="CX25" s="21">
        <f>VLOOKUP(LEFT(CX11,4)*1,VOM!$A$3:$B$34,2,FALSE)</f>
        <v>1.54</v>
      </c>
      <c r="CY25" s="21">
        <f>VLOOKUP(LEFT(CY11,4)*1,VOM!$A$3:$B$34,2,FALSE)</f>
        <v>1.54</v>
      </c>
      <c r="CZ25" s="21">
        <f>VLOOKUP(LEFT(CZ11,4)*1,VOM!$A$3:$B$34,2,FALSE)</f>
        <v>1.54</v>
      </c>
      <c r="DA25" s="21">
        <f>VLOOKUP(LEFT(DA11,4)*1,VOM!$A$3:$B$34,2,FALSE)</f>
        <v>1.54</v>
      </c>
      <c r="DB25" s="21">
        <f>VLOOKUP(LEFT(DB11,4)*1,VOM!$A$3:$B$34,2,FALSE)</f>
        <v>1.54</v>
      </c>
      <c r="DC25" s="21">
        <f>VLOOKUP(LEFT(DC11,4)*1,VOM!$A$3:$B$34,2,FALSE)</f>
        <v>1.54</v>
      </c>
      <c r="DD25" s="21">
        <f>VLOOKUP(LEFT(DD11,4)*1,VOM!$A$3:$B$34,2,FALSE)</f>
        <v>1.54</v>
      </c>
      <c r="DE25" s="21">
        <f>VLOOKUP(LEFT(DE11,4)*1,VOM!$A$3:$B$34,2,FALSE)</f>
        <v>1.54</v>
      </c>
      <c r="DF25" s="21">
        <f>VLOOKUP(LEFT(DF11,4)*1,VOM!$A$3:$B$34,2,FALSE)</f>
        <v>1.58</v>
      </c>
      <c r="DG25" s="21">
        <f>VLOOKUP(LEFT(DG11,4)*1,VOM!$A$3:$B$34,2,FALSE)</f>
        <v>1.58</v>
      </c>
      <c r="DH25" s="21">
        <f>VLOOKUP(LEFT(DH11,4)*1,VOM!$A$3:$B$34,2,FALSE)</f>
        <v>1.58</v>
      </c>
      <c r="DI25" s="21">
        <f>VLOOKUP(LEFT(DI11,4)*1,VOM!$A$3:$B$34,2,FALSE)</f>
        <v>1.58</v>
      </c>
      <c r="DJ25" s="21">
        <f>VLOOKUP(LEFT(DJ11,4)*1,VOM!$A$3:$B$34,2,FALSE)</f>
        <v>1.58</v>
      </c>
      <c r="DK25" s="21">
        <f>VLOOKUP(LEFT(DK11,4)*1,VOM!$A$3:$B$34,2,FALSE)</f>
        <v>1.58</v>
      </c>
      <c r="DL25" s="21">
        <f>VLOOKUP(LEFT(DL11,4)*1,VOM!$A$3:$B$34,2,FALSE)</f>
        <v>1.58</v>
      </c>
      <c r="DM25" s="21">
        <f>VLOOKUP(LEFT(DM11,4)*1,VOM!$A$3:$B$34,2,FALSE)</f>
        <v>1.58</v>
      </c>
      <c r="DN25" s="21">
        <f>VLOOKUP(LEFT(DN11,4)*1,VOM!$A$3:$B$34,2,FALSE)</f>
        <v>1.58</v>
      </c>
      <c r="DO25" s="21">
        <f>VLOOKUP(LEFT(DO11,4)*1,VOM!$A$3:$B$34,2,FALSE)</f>
        <v>1.58</v>
      </c>
      <c r="DP25" s="21">
        <f>VLOOKUP(LEFT(DP11,4)*1,VOM!$A$3:$B$34,2,FALSE)</f>
        <v>1.58</v>
      </c>
      <c r="DQ25" s="21">
        <f>VLOOKUP(LEFT(DQ11,4)*1,VOM!$A$3:$B$34,2,FALSE)</f>
        <v>1.58</v>
      </c>
      <c r="DR25" s="21">
        <f>VLOOKUP(LEFT(DR11,4)*1,VOM!$A$3:$B$34,2,FALSE)</f>
        <v>1.61</v>
      </c>
      <c r="DS25" s="21">
        <f>VLOOKUP(LEFT(DS11,4)*1,VOM!$A$3:$B$34,2,FALSE)</f>
        <v>1.61</v>
      </c>
      <c r="DT25" s="21">
        <f>VLOOKUP(LEFT(DT11,4)*1,VOM!$A$3:$B$34,2,FALSE)</f>
        <v>1.61</v>
      </c>
      <c r="DU25" s="21">
        <f>VLOOKUP(LEFT(DU11,4)*1,VOM!$A$3:$B$34,2,FALSE)</f>
        <v>1.61</v>
      </c>
      <c r="DV25" s="21">
        <f>VLOOKUP(LEFT(DV11,4)*1,VOM!$A$3:$B$34,2,FALSE)</f>
        <v>1.61</v>
      </c>
      <c r="DW25" s="21">
        <f>VLOOKUP(LEFT(DW11,4)*1,VOM!$A$3:$B$34,2,FALSE)</f>
        <v>1.61</v>
      </c>
      <c r="DX25" s="21">
        <f>VLOOKUP(LEFT(DX11,4)*1,VOM!$A$3:$B$34,2,FALSE)</f>
        <v>1.61</v>
      </c>
      <c r="DY25" s="21">
        <f>VLOOKUP(LEFT(DY11,4)*1,VOM!$A$3:$B$34,2,FALSE)</f>
        <v>1.61</v>
      </c>
      <c r="DZ25" s="21">
        <f>VLOOKUP(LEFT(DZ11,4)*1,VOM!$A$3:$B$34,2,FALSE)</f>
        <v>1.61</v>
      </c>
      <c r="EA25" s="21">
        <f>VLOOKUP(LEFT(EA11,4)*1,VOM!$A$3:$B$34,2,FALSE)</f>
        <v>1.61</v>
      </c>
      <c r="EB25" s="21">
        <f>VLOOKUP(LEFT(EB11,4)*1,VOM!$A$3:$B$34,2,FALSE)</f>
        <v>1.61</v>
      </c>
      <c r="EC25" s="21">
        <f>VLOOKUP(LEFT(EC11,4)*1,VOM!$A$3:$B$34,2,FALSE)</f>
        <v>1.61</v>
      </c>
      <c r="ED25" s="21">
        <f>VLOOKUP(LEFT(ED11,4)*1,VOM!$A$3:$B$34,2,FALSE)</f>
        <v>1.64</v>
      </c>
      <c r="EE25" s="21">
        <f>VLOOKUP(LEFT(EE11,4)*1,VOM!$A$3:$B$34,2,FALSE)</f>
        <v>1.64</v>
      </c>
      <c r="EF25" s="21">
        <f>VLOOKUP(LEFT(EF11,4)*1,VOM!$A$3:$B$34,2,FALSE)</f>
        <v>1.64</v>
      </c>
      <c r="EG25" s="21">
        <f>VLOOKUP(LEFT(EG11,4)*1,VOM!$A$3:$B$34,2,FALSE)</f>
        <v>1.64</v>
      </c>
      <c r="EH25" s="21">
        <f>VLOOKUP(LEFT(EH11,4)*1,VOM!$A$3:$B$34,2,FALSE)</f>
        <v>1.64</v>
      </c>
      <c r="EI25" s="21">
        <f>VLOOKUP(LEFT(EI11,4)*1,VOM!$A$3:$B$34,2,FALSE)</f>
        <v>1.64</v>
      </c>
      <c r="EJ25" s="21">
        <f>VLOOKUP(LEFT(EJ11,4)*1,VOM!$A$3:$B$34,2,FALSE)</f>
        <v>1.64</v>
      </c>
      <c r="EK25" s="21">
        <f>VLOOKUP(LEFT(EK11,4)*1,VOM!$A$3:$B$34,2,FALSE)</f>
        <v>1.64</v>
      </c>
      <c r="EL25" s="21">
        <f>VLOOKUP(LEFT(EL11,4)*1,VOM!$A$3:$B$34,2,FALSE)</f>
        <v>1.64</v>
      </c>
      <c r="EM25" s="21">
        <f>VLOOKUP(LEFT(EM11,4)*1,VOM!$A$3:$B$34,2,FALSE)</f>
        <v>1.64</v>
      </c>
      <c r="EN25" s="21">
        <f>VLOOKUP(LEFT(EN11,4)*1,VOM!$A$3:$B$34,2,FALSE)</f>
        <v>1.64</v>
      </c>
      <c r="EO25" s="21">
        <f>VLOOKUP(LEFT(EO11,4)*1,VOM!$A$3:$B$34,2,FALSE)</f>
        <v>1.64</v>
      </c>
      <c r="EP25" s="21">
        <f>VLOOKUP(LEFT(EP11,4)*1,VOM!$A$3:$B$34,2,FALSE)</f>
        <v>1.67</v>
      </c>
      <c r="EQ25" s="21">
        <f>VLOOKUP(LEFT(EQ11,4)*1,VOM!$A$3:$B$34,2,FALSE)</f>
        <v>1.67</v>
      </c>
      <c r="ER25" s="21">
        <f>VLOOKUP(LEFT(ER11,4)*1,VOM!$A$3:$B$34,2,FALSE)</f>
        <v>1.67</v>
      </c>
      <c r="ES25" s="21">
        <f>VLOOKUP(LEFT(ES11,4)*1,VOM!$A$3:$B$34,2,FALSE)</f>
        <v>1.67</v>
      </c>
      <c r="ET25" s="21">
        <f>VLOOKUP(LEFT(ET11,4)*1,VOM!$A$3:$B$34,2,FALSE)</f>
        <v>1.67</v>
      </c>
      <c r="EU25" s="21">
        <f>VLOOKUP(LEFT(EU11,4)*1,VOM!$A$3:$B$34,2,FALSE)</f>
        <v>1.67</v>
      </c>
      <c r="EV25" s="21">
        <f>VLOOKUP(LEFT(EV11,4)*1,VOM!$A$3:$B$34,2,FALSE)</f>
        <v>1.67</v>
      </c>
      <c r="EW25" s="21">
        <f>VLOOKUP(LEFT(EW11,4)*1,VOM!$A$3:$B$34,2,FALSE)</f>
        <v>1.67</v>
      </c>
      <c r="EX25" s="21">
        <f>VLOOKUP(LEFT(EX11,4)*1,VOM!$A$3:$B$34,2,FALSE)</f>
        <v>1.67</v>
      </c>
      <c r="EY25" s="21">
        <f>VLOOKUP(LEFT(EY11,4)*1,VOM!$A$3:$B$34,2,FALSE)</f>
        <v>1.67</v>
      </c>
      <c r="EZ25" s="21">
        <f>VLOOKUP(LEFT(EZ11,4)*1,VOM!$A$3:$B$34,2,FALSE)</f>
        <v>1.67</v>
      </c>
      <c r="FA25" s="21">
        <f>VLOOKUP(LEFT(FA11,4)*1,VOM!$A$3:$B$34,2,FALSE)</f>
        <v>1.67</v>
      </c>
      <c r="FB25" s="21">
        <f>VLOOKUP(LEFT(FB11,4)*1,VOM!$A$3:$B$34,2,FALSE)</f>
        <v>1.71</v>
      </c>
      <c r="FC25" s="21">
        <f>VLOOKUP(LEFT(FC11,4)*1,VOM!$A$3:$B$34,2,FALSE)</f>
        <v>1.71</v>
      </c>
      <c r="FD25" s="21">
        <f>VLOOKUP(LEFT(FD11,4)*1,VOM!$A$3:$B$34,2,FALSE)</f>
        <v>1.71</v>
      </c>
      <c r="FE25" s="21">
        <f>VLOOKUP(LEFT(FE11,4)*1,VOM!$A$3:$B$34,2,FALSE)</f>
        <v>1.71</v>
      </c>
      <c r="FF25" s="21">
        <f>VLOOKUP(LEFT(FF11,4)*1,VOM!$A$3:$B$34,2,FALSE)</f>
        <v>1.71</v>
      </c>
      <c r="FG25" s="21">
        <f>VLOOKUP(LEFT(FG11,4)*1,VOM!$A$3:$B$34,2,FALSE)</f>
        <v>1.71</v>
      </c>
      <c r="FH25" s="21">
        <f>VLOOKUP(LEFT(FH11,4)*1,VOM!$A$3:$B$34,2,FALSE)</f>
        <v>1.71</v>
      </c>
      <c r="FI25" s="21">
        <f>VLOOKUP(LEFT(FI11,4)*1,VOM!$A$3:$B$34,2,FALSE)</f>
        <v>1.71</v>
      </c>
      <c r="FJ25" s="21">
        <f>VLOOKUP(LEFT(FJ11,4)*1,VOM!$A$3:$B$34,2,FALSE)</f>
        <v>1.71</v>
      </c>
      <c r="FK25" s="21">
        <f>VLOOKUP(LEFT(FK11,4)*1,VOM!$A$3:$B$34,2,FALSE)</f>
        <v>1.71</v>
      </c>
      <c r="FL25" s="21">
        <f>VLOOKUP(LEFT(FL11,4)*1,VOM!$A$3:$B$34,2,FALSE)</f>
        <v>1.71</v>
      </c>
      <c r="FM25" s="21">
        <f>VLOOKUP(LEFT(FM11,4)*1,VOM!$A$3:$B$34,2,FALSE)</f>
        <v>1.71</v>
      </c>
      <c r="FN25" s="21">
        <f>VLOOKUP(LEFT(FN11,4)*1,VOM!$A$3:$B$34,2,FALSE)</f>
        <v>1.74</v>
      </c>
      <c r="FO25" s="21">
        <f>VLOOKUP(LEFT(FO11,4)*1,VOM!$A$3:$B$34,2,FALSE)</f>
        <v>1.74</v>
      </c>
      <c r="FP25" s="21">
        <f>VLOOKUP(LEFT(FP11,4)*1,VOM!$A$3:$B$34,2,FALSE)</f>
        <v>1.74</v>
      </c>
      <c r="FQ25" s="21">
        <f>VLOOKUP(LEFT(FQ11,4)*1,VOM!$A$3:$B$34,2,FALSE)</f>
        <v>1.74</v>
      </c>
      <c r="FR25" s="21">
        <f>VLOOKUP(LEFT(FR11,4)*1,VOM!$A$3:$B$34,2,FALSE)</f>
        <v>1.74</v>
      </c>
      <c r="FS25" s="21">
        <f>VLOOKUP(LEFT(FS11,4)*1,VOM!$A$3:$B$34,2,FALSE)</f>
        <v>1.74</v>
      </c>
      <c r="FT25" s="21">
        <f>VLOOKUP(LEFT(FT11,4)*1,VOM!$A$3:$B$34,2,FALSE)</f>
        <v>1.74</v>
      </c>
      <c r="FU25" s="21">
        <f>VLOOKUP(LEFT(FU11,4)*1,VOM!$A$3:$B$34,2,FALSE)</f>
        <v>1.74</v>
      </c>
      <c r="FV25" s="21">
        <f>VLOOKUP(LEFT(FV11,4)*1,VOM!$A$3:$B$34,2,FALSE)</f>
        <v>1.74</v>
      </c>
      <c r="FW25" s="21">
        <f>VLOOKUP(LEFT(FW11,4)*1,VOM!$A$3:$B$34,2,FALSE)</f>
        <v>1.74</v>
      </c>
      <c r="FX25" s="21">
        <f>VLOOKUP(LEFT(FX11,4)*1,VOM!$A$3:$B$34,2,FALSE)</f>
        <v>1.74</v>
      </c>
      <c r="FY25" s="21">
        <f>VLOOKUP(LEFT(FY11,4)*1,VOM!$A$3:$B$34,2,FALSE)</f>
        <v>1.74</v>
      </c>
      <c r="FZ25" s="21">
        <f>VLOOKUP(LEFT(FZ11,4)*1,VOM!$A$3:$B$34,2,FALSE)</f>
        <v>1.77</v>
      </c>
      <c r="GA25" s="21">
        <f>VLOOKUP(LEFT(GA11,4)*1,VOM!$A$3:$B$34,2,FALSE)</f>
        <v>1.77</v>
      </c>
      <c r="GB25" s="21">
        <f>VLOOKUP(LEFT(GB11,4)*1,VOM!$A$3:$B$34,2,FALSE)</f>
        <v>1.77</v>
      </c>
      <c r="GC25" s="21">
        <f>VLOOKUP(LEFT(GC11,4)*1,VOM!$A$3:$B$34,2,FALSE)</f>
        <v>1.77</v>
      </c>
      <c r="GD25" s="21">
        <f>VLOOKUP(LEFT(GD11,4)*1,VOM!$A$3:$B$34,2,FALSE)</f>
        <v>1.77</v>
      </c>
      <c r="GE25" s="21">
        <f>VLOOKUP(LEFT(GE11,4)*1,VOM!$A$3:$B$34,2,FALSE)</f>
        <v>1.77</v>
      </c>
      <c r="GF25" s="21">
        <f>VLOOKUP(LEFT(GF11,4)*1,VOM!$A$3:$B$34,2,FALSE)</f>
        <v>1.77</v>
      </c>
      <c r="GG25" s="21">
        <f>VLOOKUP(LEFT(GG11,4)*1,VOM!$A$3:$B$34,2,FALSE)</f>
        <v>1.77</v>
      </c>
      <c r="GH25" s="21">
        <f>VLOOKUP(LEFT(GH11,4)*1,VOM!$A$3:$B$34,2,FALSE)</f>
        <v>1.77</v>
      </c>
      <c r="GI25" s="21">
        <f>VLOOKUP(LEFT(GI11,4)*1,VOM!$A$3:$B$34,2,FALSE)</f>
        <v>1.77</v>
      </c>
      <c r="GJ25" s="21">
        <f>VLOOKUP(LEFT(GJ11,4)*1,VOM!$A$3:$B$34,2,FALSE)</f>
        <v>1.77</v>
      </c>
      <c r="GK25" s="21">
        <f>VLOOKUP(LEFT(GK11,4)*1,VOM!$A$3:$B$34,2,FALSE)</f>
        <v>1.77</v>
      </c>
      <c r="GL25" s="21">
        <f>VLOOKUP(LEFT(GL11,4)*1,VOM!$A$3:$B$34,2,FALSE)</f>
        <v>1.81</v>
      </c>
      <c r="GM25" s="21">
        <f>VLOOKUP(LEFT(GM11,4)*1,VOM!$A$3:$B$34,2,FALSE)</f>
        <v>1.81</v>
      </c>
      <c r="GN25" s="21">
        <f>VLOOKUP(LEFT(GN11,4)*1,VOM!$A$3:$B$34,2,FALSE)</f>
        <v>1.81</v>
      </c>
      <c r="GO25" s="21">
        <f>VLOOKUP(LEFT(GO11,4)*1,VOM!$A$3:$B$34,2,FALSE)</f>
        <v>1.81</v>
      </c>
      <c r="GP25" s="21">
        <f>VLOOKUP(LEFT(GP11,4)*1,VOM!$A$3:$B$34,2,FALSE)</f>
        <v>1.81</v>
      </c>
      <c r="GQ25" s="21">
        <f>VLOOKUP(LEFT(GQ11,4)*1,VOM!$A$3:$B$34,2,FALSE)</f>
        <v>1.81</v>
      </c>
      <c r="GR25" s="21">
        <f>VLOOKUP(LEFT(GR11,4)*1,VOM!$A$3:$B$34,2,FALSE)</f>
        <v>1.81</v>
      </c>
      <c r="GS25" s="21">
        <f>VLOOKUP(LEFT(GS11,4)*1,VOM!$A$3:$B$34,2,FALSE)</f>
        <v>1.81</v>
      </c>
      <c r="GT25" s="21">
        <f>VLOOKUP(LEFT(GT11,4)*1,VOM!$A$3:$B$34,2,FALSE)</f>
        <v>1.81</v>
      </c>
      <c r="GU25" s="21">
        <f>VLOOKUP(LEFT(GU11,4)*1,VOM!$A$3:$B$34,2,FALSE)</f>
        <v>1.81</v>
      </c>
      <c r="GV25" s="21">
        <f>VLOOKUP(LEFT(GV11,4)*1,VOM!$A$3:$B$34,2,FALSE)</f>
        <v>1.81</v>
      </c>
      <c r="GW25" s="21">
        <f>VLOOKUP(LEFT(GW11,4)*1,VOM!$A$3:$B$34,2,FALSE)</f>
        <v>1.81</v>
      </c>
      <c r="GX25" s="21">
        <f>VLOOKUP(LEFT(GX11,4)*1,VOM!$A$3:$B$34,2,FALSE)</f>
        <v>1.85</v>
      </c>
      <c r="GY25" s="21">
        <f>VLOOKUP(LEFT(GY11,4)*1,VOM!$A$3:$B$34,2,FALSE)</f>
        <v>1.85</v>
      </c>
      <c r="GZ25" s="21">
        <f>VLOOKUP(LEFT(GZ11,4)*1,VOM!$A$3:$B$34,2,FALSE)</f>
        <v>1.85</v>
      </c>
      <c r="HA25" s="21">
        <f>VLOOKUP(LEFT(HA11,4)*1,VOM!$A$3:$B$34,2,FALSE)</f>
        <v>1.85</v>
      </c>
      <c r="HB25" s="21">
        <f>VLOOKUP(LEFT(HB11,4)*1,VOM!$A$3:$B$34,2,FALSE)</f>
        <v>1.85</v>
      </c>
      <c r="HC25" s="21">
        <f>VLOOKUP(LEFT(HC11,4)*1,VOM!$A$3:$B$34,2,FALSE)</f>
        <v>1.85</v>
      </c>
      <c r="HD25" s="21">
        <f>VLOOKUP(LEFT(HD11,4)*1,VOM!$A$3:$B$34,2,FALSE)</f>
        <v>1.85</v>
      </c>
      <c r="HE25" s="21">
        <f>VLOOKUP(LEFT(HE11,4)*1,VOM!$A$3:$B$34,2,FALSE)</f>
        <v>1.85</v>
      </c>
      <c r="HF25" s="21">
        <f>VLOOKUP(LEFT(HF11,4)*1,VOM!$A$3:$B$34,2,FALSE)</f>
        <v>1.85</v>
      </c>
      <c r="HG25" s="21">
        <f>VLOOKUP(LEFT(HG11,4)*1,VOM!$A$3:$B$34,2,FALSE)</f>
        <v>1.85</v>
      </c>
      <c r="HH25" s="21">
        <f>VLOOKUP(LEFT(HH11,4)*1,VOM!$A$3:$B$34,2,FALSE)</f>
        <v>1.85</v>
      </c>
      <c r="HI25" s="21">
        <f>VLOOKUP(LEFT(HI11,4)*1,VOM!$A$3:$B$34,2,FALSE)</f>
        <v>1.85</v>
      </c>
      <c r="HJ25" s="21">
        <f>VLOOKUP(LEFT(HJ11,4)*1,VOM!$A$3:$B$34,2,FALSE)</f>
        <v>1.88</v>
      </c>
      <c r="HK25" s="21">
        <f>VLOOKUP(LEFT(HK11,4)*1,VOM!$A$3:$B$34,2,FALSE)</f>
        <v>1.88</v>
      </c>
      <c r="HL25" s="21">
        <f>VLOOKUP(LEFT(HL11,4)*1,VOM!$A$3:$B$34,2,FALSE)</f>
        <v>1.88</v>
      </c>
      <c r="HM25" s="21">
        <f>VLOOKUP(LEFT(HM11,4)*1,VOM!$A$3:$B$34,2,FALSE)</f>
        <v>1.88</v>
      </c>
      <c r="HN25" s="21">
        <f>VLOOKUP(LEFT(HN11,4)*1,VOM!$A$3:$B$34,2,FALSE)</f>
        <v>1.88</v>
      </c>
      <c r="HO25" s="21">
        <f>VLOOKUP(LEFT(HO11,4)*1,VOM!$A$3:$B$34,2,FALSE)</f>
        <v>1.88</v>
      </c>
      <c r="HP25" s="21">
        <f>VLOOKUP(LEFT(HP11,4)*1,VOM!$A$3:$B$34,2,FALSE)</f>
        <v>1.88</v>
      </c>
      <c r="HQ25" s="21">
        <f>VLOOKUP(LEFT(HQ11,4)*1,VOM!$A$3:$B$34,2,FALSE)</f>
        <v>1.88</v>
      </c>
      <c r="HR25" s="21">
        <f>VLOOKUP(LEFT(HR11,4)*1,VOM!$A$3:$B$34,2,FALSE)</f>
        <v>1.88</v>
      </c>
      <c r="HS25" s="21">
        <f>VLOOKUP(LEFT(HS11,4)*1,VOM!$A$3:$B$34,2,FALSE)</f>
        <v>1.88</v>
      </c>
      <c r="HT25" s="21">
        <f>VLOOKUP(LEFT(HT11,4)*1,VOM!$A$3:$B$34,2,FALSE)</f>
        <v>1.88</v>
      </c>
      <c r="HU25" s="21">
        <f>VLOOKUP(LEFT(HU11,4)*1,VOM!$A$3:$B$34,2,FALSE)</f>
        <v>1.88</v>
      </c>
      <c r="HV25" s="21">
        <f>VLOOKUP(LEFT(HV11,4)*1,VOM!$A$3:$B$34,2,FALSE)</f>
        <v>1.92</v>
      </c>
      <c r="HW25" s="21">
        <f>VLOOKUP(LEFT(HW11,4)*1,VOM!$A$3:$B$34,2,FALSE)</f>
        <v>1.92</v>
      </c>
      <c r="HX25" s="21">
        <f>VLOOKUP(LEFT(HX11,4)*1,VOM!$A$3:$B$34,2,FALSE)</f>
        <v>1.92</v>
      </c>
      <c r="HY25" s="21">
        <f>VLOOKUP(LEFT(HY11,4)*1,VOM!$A$3:$B$34,2,FALSE)</f>
        <v>1.92</v>
      </c>
      <c r="HZ25" s="21">
        <f>VLOOKUP(LEFT(HZ11,4)*1,VOM!$A$3:$B$34,2,FALSE)</f>
        <v>1.92</v>
      </c>
      <c r="IA25" s="21">
        <f>VLOOKUP(LEFT(IA11,4)*1,VOM!$A$3:$B$34,2,FALSE)</f>
        <v>1.92</v>
      </c>
      <c r="IB25" s="21">
        <f>VLOOKUP(LEFT(IB11,4)*1,VOM!$A$3:$B$34,2,FALSE)</f>
        <v>1.92</v>
      </c>
      <c r="IC25" s="21">
        <f>VLOOKUP(LEFT(IC11,4)*1,VOM!$A$3:$B$34,2,FALSE)</f>
        <v>1.92</v>
      </c>
      <c r="ID25" s="21">
        <f>VLOOKUP(LEFT(ID11,4)*1,VOM!$A$3:$B$34,2,FALSE)</f>
        <v>1.92</v>
      </c>
      <c r="IE25" s="21">
        <f>VLOOKUP(LEFT(IE11,4)*1,VOM!$A$3:$B$34,2,FALSE)</f>
        <v>1.92</v>
      </c>
      <c r="IF25" s="21">
        <f>VLOOKUP(LEFT(IF11,4)*1,VOM!$A$3:$B$34,2,FALSE)</f>
        <v>1.92</v>
      </c>
      <c r="IG25" s="21">
        <f>VLOOKUP(LEFT(IG11,4)*1,VOM!$A$3:$B$34,2,FALSE)</f>
        <v>1.92</v>
      </c>
      <c r="IH25" s="21">
        <f>VLOOKUP(LEFT(IH11,4)*1,VOM!$A$3:$B$34,2,FALSE)</f>
        <v>1.9583999999999999</v>
      </c>
      <c r="II25" s="21">
        <f>VLOOKUP(LEFT(II11,4)*1,VOM!$A$3:$B$34,2,FALSE)</f>
        <v>1.9583999999999999</v>
      </c>
      <c r="IJ25" s="21">
        <f>VLOOKUP(LEFT(IJ11,4)*1,VOM!$A$3:$B$34,2,FALSE)</f>
        <v>1.9583999999999999</v>
      </c>
      <c r="IK25" s="21">
        <f>VLOOKUP(LEFT(IK11,4)*1,VOM!$A$3:$B$34,2,FALSE)</f>
        <v>1.9583999999999999</v>
      </c>
      <c r="IL25" s="21">
        <f>VLOOKUP(LEFT(IL11,4)*1,VOM!$A$3:$B$34,2,FALSE)</f>
        <v>1.9583999999999999</v>
      </c>
      <c r="IM25" s="21">
        <f>VLOOKUP(LEFT(IM11,4)*1,VOM!$A$3:$B$34,2,FALSE)</f>
        <v>1.9583999999999999</v>
      </c>
      <c r="IN25" s="21">
        <f>VLOOKUP(LEFT(IN11,4)*1,VOM!$A$3:$B$34,2,FALSE)</f>
        <v>1.9583999999999999</v>
      </c>
      <c r="IO25" s="21">
        <f>VLOOKUP(LEFT(IO11,4)*1,VOM!$A$3:$B$34,2,FALSE)</f>
        <v>1.9583999999999999</v>
      </c>
      <c r="IP25" s="21">
        <f>VLOOKUP(LEFT(IP11,4)*1,VOM!$A$3:$B$34,2,FALSE)</f>
        <v>1.9583999999999999</v>
      </c>
      <c r="IQ25" s="21">
        <f>VLOOKUP(LEFT(IQ11,4)*1,VOM!$A$3:$B$34,2,FALSE)</f>
        <v>1.9583999999999999</v>
      </c>
      <c r="IR25" s="21">
        <f>VLOOKUP(LEFT(IR11,4)*1,VOM!$A$3:$B$34,2,FALSE)</f>
        <v>1.9583999999999999</v>
      </c>
      <c r="IS25" s="21">
        <f>VLOOKUP(LEFT(IS11,4)*1,VOM!$A$3:$B$34,2,FALSE)</f>
        <v>1.9583999999999999</v>
      </c>
      <c r="IT25" s="21">
        <f>VLOOKUP(LEFT(IT11,4)*1,VOM!$A$3:$B$34,2,FALSE)</f>
        <v>1.9976</v>
      </c>
      <c r="IU25" s="21">
        <f>VLOOKUP(LEFT(IU11,4)*1,VOM!$A$3:$B$34,2,FALSE)</f>
        <v>1.9976</v>
      </c>
      <c r="IV25" s="21">
        <f>VLOOKUP(LEFT(IV11,4)*1,VOM!$A$3:$B$34,2,FALSE)</f>
        <v>1.9976</v>
      </c>
      <c r="IW25" s="21">
        <f>VLOOKUP(LEFT(IW11,4)*1,VOM!$A$3:$B$34,2,FALSE)</f>
        <v>1.9976</v>
      </c>
      <c r="IX25" s="21">
        <f>VLOOKUP(LEFT(IX11,4)*1,VOM!$A$3:$B$34,2,FALSE)</f>
        <v>1.9976</v>
      </c>
      <c r="IY25" s="21">
        <f>VLOOKUP(LEFT(IY11,4)*1,VOM!$A$3:$B$34,2,FALSE)</f>
        <v>1.9976</v>
      </c>
      <c r="IZ25" s="21">
        <f>VLOOKUP(LEFT(IZ11,4)*1,VOM!$A$3:$B$34,2,FALSE)</f>
        <v>1.9976</v>
      </c>
      <c r="JA25" s="21">
        <f>VLOOKUP(LEFT(JA11,4)*1,VOM!$A$3:$B$34,2,FALSE)</f>
        <v>1.9976</v>
      </c>
      <c r="JB25" s="21">
        <f>VLOOKUP(LEFT(JB11,4)*1,VOM!$A$3:$B$34,2,FALSE)</f>
        <v>1.9976</v>
      </c>
      <c r="JC25" s="21">
        <f>VLOOKUP(LEFT(JC11,4)*1,VOM!$A$3:$B$34,2,FALSE)</f>
        <v>1.9976</v>
      </c>
      <c r="JD25" s="21">
        <f>VLOOKUP(LEFT(JD11,4)*1,VOM!$A$3:$B$34,2,FALSE)</f>
        <v>1.9976</v>
      </c>
      <c r="JE25" s="21">
        <f>VLOOKUP(LEFT(JE11,4)*1,VOM!$A$3:$B$34,2,FALSE)</f>
        <v>1.9976</v>
      </c>
      <c r="JF25" s="21">
        <f>VLOOKUP(LEFT(JF11,4)*1,VOM!$A$3:$B$34,2,FALSE)</f>
        <v>2.0375000000000001</v>
      </c>
      <c r="JG25" s="21">
        <f>VLOOKUP(LEFT(JG11,4)*1,VOM!$A$3:$B$34,2,FALSE)</f>
        <v>2.0375000000000001</v>
      </c>
      <c r="JH25" s="21">
        <f>VLOOKUP(LEFT(JH11,4)*1,VOM!$A$3:$B$34,2,FALSE)</f>
        <v>2.0375000000000001</v>
      </c>
      <c r="JI25" s="21">
        <f>VLOOKUP(LEFT(JI11,4)*1,VOM!$A$3:$B$34,2,FALSE)</f>
        <v>2.0375000000000001</v>
      </c>
      <c r="JJ25" s="21">
        <f>VLOOKUP(LEFT(JJ11,4)*1,VOM!$A$3:$B$34,2,FALSE)</f>
        <v>2.0375000000000001</v>
      </c>
      <c r="JK25" s="21">
        <f>VLOOKUP(LEFT(JK11,4)*1,VOM!$A$3:$B$34,2,FALSE)</f>
        <v>2.0375000000000001</v>
      </c>
      <c r="JL25" s="21">
        <f>VLOOKUP(LEFT(JL11,4)*1,VOM!$A$3:$B$34,2,FALSE)</f>
        <v>2.0375000000000001</v>
      </c>
      <c r="JM25" s="21">
        <f>VLOOKUP(LEFT(JM11,4)*1,VOM!$A$3:$B$34,2,FALSE)</f>
        <v>2.0375000000000001</v>
      </c>
      <c r="JN25" s="21">
        <f>VLOOKUP(LEFT(JN11,4)*1,VOM!$A$3:$B$34,2,FALSE)</f>
        <v>2.0375000000000001</v>
      </c>
      <c r="JO25" s="21">
        <f>VLOOKUP(LEFT(JO11,4)*1,VOM!$A$3:$B$34,2,FALSE)</f>
        <v>2.0375000000000001</v>
      </c>
      <c r="JP25" s="21">
        <f>VLOOKUP(LEFT(JP11,4)*1,VOM!$A$3:$B$34,2,FALSE)</f>
        <v>2.0375000000000001</v>
      </c>
      <c r="JQ25" s="21">
        <f>VLOOKUP(LEFT(JQ11,4)*1,VOM!$A$3:$B$34,2,FALSE)</f>
        <v>2.0375000000000001</v>
      </c>
      <c r="JR25" s="2">
        <f>VLOOKUP(LEFT(JR11,4)*1,VOM!$A$3:$B$34,2,FALSE)</f>
        <v>2.0375000000000001</v>
      </c>
      <c r="JS25" s="2">
        <f>VLOOKUP(LEFT(JS11,4)*1,VOM!$A$3:$B$34,2,FALSE)</f>
        <v>2.0375000000000001</v>
      </c>
      <c r="JT25" s="2">
        <f>VLOOKUP(LEFT(JT11,4)*1,VOM!$A$3:$B$34,2,FALSE)</f>
        <v>2.0375000000000001</v>
      </c>
      <c r="JU25" s="2">
        <f>VLOOKUP(LEFT(JU11,4)*1,VOM!$A$3:$B$34,2,FALSE)</f>
        <v>2.0375000000000001</v>
      </c>
      <c r="JV25" s="2">
        <f>VLOOKUP(LEFT(JV11,4)*1,VOM!$A$3:$B$34,2,FALSE)</f>
        <v>2.0375000000000001</v>
      </c>
      <c r="JW25" s="2">
        <f>VLOOKUP(LEFT(JW11,4)*1,VOM!$A$3:$B$34,2,FALSE)</f>
        <v>2.0375000000000001</v>
      </c>
      <c r="JX25" s="2">
        <f>VLOOKUP(LEFT(JX11,4)*1,VOM!$A$3:$B$34,2,FALSE)</f>
        <v>2.0375000000000001</v>
      </c>
      <c r="JY25" s="2">
        <f>VLOOKUP(LEFT(JY11,4)*1,VOM!$A$3:$B$34,2,FALSE)</f>
        <v>2.0375000000000001</v>
      </c>
      <c r="JZ25" s="2">
        <f>VLOOKUP(LEFT(JZ11,4)*1,VOM!$A$3:$B$34,2,FALSE)</f>
        <v>2.0375000000000001</v>
      </c>
      <c r="KA25" s="2">
        <f>VLOOKUP(LEFT(KA11,4)*1,VOM!$A$3:$B$34,2,FALSE)</f>
        <v>2.0375000000000001</v>
      </c>
      <c r="KB25" s="2">
        <f>VLOOKUP(LEFT(KB11,4)*1,VOM!$A$3:$B$34,2,FALSE)</f>
        <v>2.0375000000000001</v>
      </c>
      <c r="KC25" s="2">
        <f>VLOOKUP(LEFT(KC11,4)*1,VOM!$A$3:$B$34,2,FALSE)</f>
        <v>2.0375000000000001</v>
      </c>
      <c r="KD25" s="2">
        <f>VLOOKUP(LEFT(KD11,4)*1,VOM!$A$3:$B$34,2,FALSE)</f>
        <v>2.0782500000000002</v>
      </c>
      <c r="KE25" s="2">
        <f>VLOOKUP(LEFT(KE11,4)*1,VOM!$A$3:$B$34,2,FALSE)</f>
        <v>2.0782500000000002</v>
      </c>
      <c r="KF25" s="2">
        <f>VLOOKUP(LEFT(KF11,4)*1,VOM!$A$3:$B$34,2,FALSE)</f>
        <v>2.0782500000000002</v>
      </c>
      <c r="KG25" s="2">
        <f>VLOOKUP(LEFT(KG11,4)*1,VOM!$A$3:$B$34,2,FALSE)</f>
        <v>2.0782500000000002</v>
      </c>
      <c r="KH25" s="2">
        <f>VLOOKUP(LEFT(KH11,4)*1,VOM!$A$3:$B$34,2,FALSE)</f>
        <v>2.0782500000000002</v>
      </c>
      <c r="KI25" s="2">
        <f>VLOOKUP(LEFT(KI11,4)*1,VOM!$A$3:$B$34,2,FALSE)</f>
        <v>2.0782500000000002</v>
      </c>
      <c r="KJ25" s="2">
        <f>VLOOKUP(LEFT(KJ11,4)*1,VOM!$A$3:$B$34,2,FALSE)</f>
        <v>2.0782500000000002</v>
      </c>
      <c r="KK25" s="2">
        <f>VLOOKUP(LEFT(KK11,4)*1,VOM!$A$3:$B$34,2,FALSE)</f>
        <v>2.0782500000000002</v>
      </c>
      <c r="KL25" s="2">
        <f>VLOOKUP(LEFT(KL11,4)*1,VOM!$A$3:$B$34,2,FALSE)</f>
        <v>2.0782500000000002</v>
      </c>
      <c r="KM25" s="2">
        <f>VLOOKUP(LEFT(KM11,4)*1,VOM!$A$3:$B$34,2,FALSE)</f>
        <v>2.0782500000000002</v>
      </c>
      <c r="KN25" s="2">
        <f>VLOOKUP(LEFT(KN11,4)*1,VOM!$A$3:$B$34,2,FALSE)</f>
        <v>2.0782500000000002</v>
      </c>
      <c r="KO25" s="2">
        <f>VLOOKUP(LEFT(KO11,4)*1,VOM!$A$3:$B$34,2,FALSE)</f>
        <v>2.0782500000000002</v>
      </c>
      <c r="KP25" s="2">
        <f>VLOOKUP(LEFT(KP11,4)*1,VOM!$A$3:$B$34,2,FALSE)</f>
        <v>2.119815</v>
      </c>
      <c r="KQ25" s="2">
        <f>VLOOKUP(LEFT(KQ11,4)*1,VOM!$A$3:$B$34,2,FALSE)</f>
        <v>2.119815</v>
      </c>
      <c r="KR25" s="2">
        <f>VLOOKUP(LEFT(KR11,4)*1,VOM!$A$3:$B$34,2,FALSE)</f>
        <v>2.119815</v>
      </c>
      <c r="KS25" s="2">
        <f>VLOOKUP(LEFT(KS11,4)*1,VOM!$A$3:$B$34,2,FALSE)</f>
        <v>2.119815</v>
      </c>
      <c r="KT25" s="2">
        <f>VLOOKUP(LEFT(KT11,4)*1,VOM!$A$3:$B$34,2,FALSE)</f>
        <v>2.119815</v>
      </c>
      <c r="KU25" s="2">
        <f>VLOOKUP(LEFT(KU11,4)*1,VOM!$A$3:$B$34,2,FALSE)</f>
        <v>2.119815</v>
      </c>
      <c r="KV25" s="2">
        <f>VLOOKUP(LEFT(KV11,4)*1,VOM!$A$3:$B$34,2,FALSE)</f>
        <v>2.119815</v>
      </c>
      <c r="KW25" s="2">
        <f>VLOOKUP(LEFT(KW11,4)*1,VOM!$A$3:$B$34,2,FALSE)</f>
        <v>2.119815</v>
      </c>
      <c r="KX25" s="2">
        <f>VLOOKUP(LEFT(KX11,4)*1,VOM!$A$3:$B$34,2,FALSE)</f>
        <v>2.119815</v>
      </c>
      <c r="KY25" s="2">
        <f>VLOOKUP(LEFT(KY11,4)*1,VOM!$A$3:$B$34,2,FALSE)</f>
        <v>2.119815</v>
      </c>
      <c r="KZ25" s="2">
        <f>VLOOKUP(LEFT(KZ11,4)*1,VOM!$A$3:$B$34,2,FALSE)</f>
        <v>2.119815</v>
      </c>
      <c r="LA25" s="2">
        <f>VLOOKUP(LEFT(LA11,4)*1,VOM!$A$3:$B$34,2,FALSE)</f>
        <v>2.119815</v>
      </c>
      <c r="LB25" s="2">
        <f>VLOOKUP(LEFT(LB11,4)*1,VOM!$A$3:$B$34,2,FALSE)</f>
        <v>2.1622113000000001</v>
      </c>
      <c r="LC25" s="2">
        <f>VLOOKUP(LEFT(LC11,4)*1,VOM!$A$3:$B$34,2,FALSE)</f>
        <v>2.1622113000000001</v>
      </c>
      <c r="LD25" s="2">
        <f>VLOOKUP(LEFT(LD11,4)*1,VOM!$A$3:$B$34,2,FALSE)</f>
        <v>2.1622113000000001</v>
      </c>
      <c r="LE25" s="2">
        <f>VLOOKUP(LEFT(LE11,4)*1,VOM!$A$3:$B$34,2,FALSE)</f>
        <v>2.1622113000000001</v>
      </c>
      <c r="LF25" s="2">
        <f>VLOOKUP(LEFT(LF11,4)*1,VOM!$A$3:$B$34,2,FALSE)</f>
        <v>2.1622113000000001</v>
      </c>
      <c r="LG25" s="2">
        <f>VLOOKUP(LEFT(LG11,4)*1,VOM!$A$3:$B$34,2,FALSE)</f>
        <v>2.1622113000000001</v>
      </c>
      <c r="LH25" s="2">
        <f>VLOOKUP(LEFT(LH11,4)*1,VOM!$A$3:$B$34,2,FALSE)</f>
        <v>2.1622113000000001</v>
      </c>
      <c r="LI25" s="2">
        <f>VLOOKUP(LEFT(LI11,4)*1,VOM!$A$3:$B$34,2,FALSE)</f>
        <v>2.1622113000000001</v>
      </c>
      <c r="LJ25" s="2">
        <f>VLOOKUP(LEFT(LJ11,4)*1,VOM!$A$3:$B$34,2,FALSE)</f>
        <v>2.1622113000000001</v>
      </c>
      <c r="LK25" s="2">
        <f>VLOOKUP(LEFT(LK11,4)*1,VOM!$A$3:$B$34,2,FALSE)</f>
        <v>2.1622113000000001</v>
      </c>
      <c r="LL25" s="2">
        <f>VLOOKUP(LEFT(LL11,4)*1,VOM!$A$3:$B$34,2,FALSE)</f>
        <v>2.1622113000000001</v>
      </c>
      <c r="LM25" s="2">
        <f>VLOOKUP(LEFT(LM11,4)*1,VOM!$A$3:$B$34,2,FALSE)</f>
        <v>2.1622113000000001</v>
      </c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 t="e">
        <f>VLOOKUP(LEFT(NV11,4)*1,VOM!$A$3:$B$34,2,FALSE)</f>
        <v>#N/A</v>
      </c>
      <c r="NW25" s="2" t="e">
        <f>VLOOKUP(LEFT(NW11,4)*1,VOM!$A$3:$B$34,2,FALSE)</f>
        <v>#N/A</v>
      </c>
      <c r="NX25" s="2" t="e">
        <f>VLOOKUP(LEFT(NX11,4)*1,VOM!$A$3:$B$34,2,FALSE)</f>
        <v>#N/A</v>
      </c>
      <c r="NY25" s="2" t="e">
        <f>VLOOKUP(LEFT(NY11,4)*1,VOM!$A$3:$B$34,2,FALSE)</f>
        <v>#N/A</v>
      </c>
      <c r="NZ25" s="2" t="e">
        <f>VLOOKUP(LEFT(NZ11,4)*1,VOM!$A$3:$B$34,2,FALSE)</f>
        <v>#N/A</v>
      </c>
      <c r="OA25" s="2" t="e">
        <f>VLOOKUP(LEFT(OA11,4)*1,VOM!$A$3:$B$34,2,FALSE)</f>
        <v>#N/A</v>
      </c>
      <c r="OB25" s="2" t="e">
        <f>VLOOKUP(LEFT(OB11,4)*1,VOM!$A$3:$B$34,2,FALSE)</f>
        <v>#N/A</v>
      </c>
      <c r="OC25" s="2" t="e">
        <f>VLOOKUP(LEFT(OC11,4)*1,VOM!$A$3:$B$34,2,FALSE)</f>
        <v>#N/A</v>
      </c>
      <c r="OD25" s="2" t="e">
        <f>VLOOKUP(LEFT(OD11,4)*1,VOM!$A$3:$B$34,2,FALSE)</f>
        <v>#N/A</v>
      </c>
      <c r="OE25" s="2" t="e">
        <f>VLOOKUP(LEFT(OE11,4)*1,VOM!$A$3:$B$34,2,FALSE)</f>
        <v>#N/A</v>
      </c>
      <c r="OF25" s="2" t="e">
        <f>VLOOKUP(LEFT(OF11,4)*1,VOM!$A$3:$B$34,2,FALSE)</f>
        <v>#N/A</v>
      </c>
      <c r="OG25" s="2" t="e">
        <f>VLOOKUP(LEFT(OG11,4)*1,VOM!$A$3:$B$34,2,FALSE)</f>
        <v>#N/A</v>
      </c>
      <c r="OH25" s="21">
        <f>VLOOKUP(LEFT(OH11,4)*1,VOM!$A$3:$B$34,2,FALSE)</f>
        <v>1.4</v>
      </c>
      <c r="OI25" s="21">
        <f>VLOOKUP(LEFT(OI11,4)*1,VOM!$A$3:$B$34,2,FALSE)</f>
        <v>1.4</v>
      </c>
      <c r="OJ25" s="21">
        <f>VLOOKUP(LEFT(OJ11,4)*1,VOM!$A$3:$B$34,2,FALSE)</f>
        <v>1.4</v>
      </c>
      <c r="OK25" s="21">
        <f>VLOOKUP(LEFT(OK11,4)*1,VOM!$A$3:$B$34,2,FALSE)</f>
        <v>1.4</v>
      </c>
      <c r="OL25" s="21">
        <f>VLOOKUP(LEFT(OL11,4)*1,VOM!$A$3:$B$34,2,FALSE)</f>
        <v>1.4</v>
      </c>
      <c r="OM25" s="21">
        <f>VLOOKUP(LEFT(OM11,4)*1,VOM!$A$3:$B$34,2,FALSE)</f>
        <v>1.4</v>
      </c>
      <c r="ON25" s="21">
        <f>VLOOKUP(LEFT(ON11,4)*1,VOM!$A$3:$B$34,2,FALSE)</f>
        <v>1.4</v>
      </c>
      <c r="OO25" s="21">
        <f>VLOOKUP(LEFT(OO11,4)*1,VOM!$A$3:$B$34,2,FALSE)</f>
        <v>1.4</v>
      </c>
      <c r="OP25" s="21">
        <f>VLOOKUP(LEFT(OP11,4)*1,VOM!$A$3:$B$34,2,FALSE)</f>
        <v>1.4</v>
      </c>
      <c r="OQ25" s="21">
        <f>VLOOKUP(LEFT(OQ11,4)*1,VOM!$A$3:$B$34,2,FALSE)</f>
        <v>1.4</v>
      </c>
      <c r="OR25" s="21">
        <f>VLOOKUP(LEFT(OR11,4)*1,VOM!$A$3:$B$34,2,FALSE)</f>
        <v>1.4</v>
      </c>
      <c r="OS25" s="21">
        <f>VLOOKUP(LEFT(OS11,4)*1,VOM!$A$3:$B$34,2,FALSE)</f>
        <v>1.4</v>
      </c>
      <c r="OT25" s="21">
        <f>VLOOKUP(LEFT(OT11,4)*1,VOM!$A$3:$B$34,2,FALSE)</f>
        <v>1.43</v>
      </c>
      <c r="OU25" s="21">
        <f>VLOOKUP(LEFT(OU11,4)*1,VOM!$A$3:$B$34,2,FALSE)</f>
        <v>1.43</v>
      </c>
      <c r="OV25" s="21">
        <f>VLOOKUP(LEFT(OV11,4)*1,VOM!$A$3:$B$34,2,FALSE)</f>
        <v>1.43</v>
      </c>
      <c r="OW25" s="21">
        <f>VLOOKUP(LEFT(OW11,4)*1,VOM!$A$3:$B$34,2,FALSE)</f>
        <v>1.43</v>
      </c>
      <c r="OX25" s="21">
        <f>VLOOKUP(LEFT(OX11,4)*1,VOM!$A$3:$B$34,2,FALSE)</f>
        <v>1.43</v>
      </c>
      <c r="OY25" s="21">
        <f>VLOOKUP(LEFT(OY11,4)*1,VOM!$A$3:$B$34,2,FALSE)</f>
        <v>1.43</v>
      </c>
      <c r="OZ25" s="21">
        <f>VLOOKUP(LEFT(OZ11,4)*1,VOM!$A$3:$B$34,2,FALSE)</f>
        <v>1.43</v>
      </c>
      <c r="PA25" s="21">
        <f>VLOOKUP(LEFT(PA11,4)*1,VOM!$A$3:$B$34,2,FALSE)</f>
        <v>1.43</v>
      </c>
      <c r="PB25" s="21">
        <f>VLOOKUP(LEFT(PB11,4)*1,VOM!$A$3:$B$34,2,FALSE)</f>
        <v>1.43</v>
      </c>
      <c r="PC25" s="21">
        <f>VLOOKUP(LEFT(PC11,4)*1,VOM!$A$3:$B$34,2,FALSE)</f>
        <v>1.43</v>
      </c>
      <c r="PD25" s="21">
        <f>VLOOKUP(LEFT(PD11,4)*1,VOM!$A$3:$B$34,2,FALSE)</f>
        <v>1.43</v>
      </c>
      <c r="PE25" s="21">
        <f>VLOOKUP(LEFT(PE11,4)*1,VOM!$A$3:$B$34,2,FALSE)</f>
        <v>1.43</v>
      </c>
      <c r="PF25" s="21">
        <f>VLOOKUP(LEFT(PF11,4)*1,VOM!$A$3:$B$34,2,FALSE)</f>
        <v>1.46</v>
      </c>
      <c r="PG25" s="21">
        <f>VLOOKUP(LEFT(PG11,4)*1,VOM!$A$3:$B$34,2,FALSE)</f>
        <v>1.46</v>
      </c>
      <c r="PH25" s="21">
        <f>VLOOKUP(LEFT(PH11,4)*1,VOM!$A$3:$B$34,2,FALSE)</f>
        <v>1.46</v>
      </c>
      <c r="PI25" s="21">
        <f>VLOOKUP(LEFT(PI11,4)*1,VOM!$A$3:$B$34,2,FALSE)</f>
        <v>1.46</v>
      </c>
      <c r="PJ25" s="21">
        <f>VLOOKUP(LEFT(PJ11,4)*1,VOM!$A$3:$B$34,2,FALSE)</f>
        <v>1.46</v>
      </c>
      <c r="PK25" s="21">
        <f>VLOOKUP(LEFT(PK11,4)*1,VOM!$A$3:$B$34,2,FALSE)</f>
        <v>1.46</v>
      </c>
      <c r="PL25" s="21">
        <f>VLOOKUP(LEFT(PL11,4)*1,VOM!$A$3:$B$34,2,FALSE)</f>
        <v>1.46</v>
      </c>
      <c r="PM25" s="21">
        <f>VLOOKUP(LEFT(PM11,4)*1,VOM!$A$3:$B$34,2,FALSE)</f>
        <v>1.46</v>
      </c>
      <c r="PN25" s="21">
        <f>VLOOKUP(LEFT(PN11,4)*1,VOM!$A$3:$B$34,2,FALSE)</f>
        <v>1.46</v>
      </c>
      <c r="PO25" s="21">
        <f>VLOOKUP(LEFT(PO11,4)*1,VOM!$A$3:$B$34,2,FALSE)</f>
        <v>1.46</v>
      </c>
      <c r="PP25" s="21">
        <f>VLOOKUP(LEFT(PP11,4)*1,VOM!$A$3:$B$34,2,FALSE)</f>
        <v>1.46</v>
      </c>
      <c r="PQ25" s="21">
        <f>VLOOKUP(LEFT(PQ11,4)*1,VOM!$A$3:$B$34,2,FALSE)</f>
        <v>1.46</v>
      </c>
      <c r="PR25" s="21">
        <f>VLOOKUP(LEFT(PR11,4)*1,VOM!$A$3:$B$34,2,FALSE)</f>
        <v>1.48</v>
      </c>
      <c r="PS25" s="21">
        <f>VLOOKUP(LEFT(PS11,4)*1,VOM!$A$3:$B$34,2,FALSE)</f>
        <v>1.48</v>
      </c>
      <c r="PT25" s="21">
        <f>VLOOKUP(LEFT(PT11,4)*1,VOM!$A$3:$B$34,2,FALSE)</f>
        <v>1.48</v>
      </c>
      <c r="PU25" s="21">
        <f>VLOOKUP(LEFT(PU11,4)*1,VOM!$A$3:$B$34,2,FALSE)</f>
        <v>1.48</v>
      </c>
      <c r="PV25" s="21">
        <f>VLOOKUP(LEFT(PV11,4)*1,VOM!$A$3:$B$34,2,FALSE)</f>
        <v>1.48</v>
      </c>
      <c r="PW25" s="21">
        <f>VLOOKUP(LEFT(PW11,4)*1,VOM!$A$3:$B$34,2,FALSE)</f>
        <v>1.48</v>
      </c>
      <c r="PX25" s="21">
        <f>VLOOKUP(LEFT(PX11,4)*1,VOM!$A$3:$B$34,2,FALSE)</f>
        <v>1.48</v>
      </c>
      <c r="PY25" s="21">
        <f>VLOOKUP(LEFT(PY11,4)*1,VOM!$A$3:$B$34,2,FALSE)</f>
        <v>1.48</v>
      </c>
      <c r="PZ25" s="21">
        <f>VLOOKUP(LEFT(PZ11,4)*1,VOM!$A$3:$B$34,2,FALSE)</f>
        <v>1.48</v>
      </c>
      <c r="QA25" s="21">
        <f>VLOOKUP(LEFT(QA11,4)*1,VOM!$A$3:$B$34,2,FALSE)</f>
        <v>1.48</v>
      </c>
      <c r="QB25" s="21">
        <f>VLOOKUP(LEFT(QB11,4)*1,VOM!$A$3:$B$34,2,FALSE)</f>
        <v>1.48</v>
      </c>
      <c r="QC25" s="21">
        <f>VLOOKUP(LEFT(QC11,4)*1,VOM!$A$3:$B$34,2,FALSE)</f>
        <v>1.48</v>
      </c>
      <c r="QD25" s="21">
        <f>VLOOKUP(LEFT(QD11,4)*1,VOM!$A$3:$B$34,2,FALSE)</f>
        <v>1.51</v>
      </c>
      <c r="QE25" s="21">
        <f>VLOOKUP(LEFT(QE11,4)*1,VOM!$A$3:$B$34,2,FALSE)</f>
        <v>1.51</v>
      </c>
      <c r="QF25" s="21">
        <f>VLOOKUP(LEFT(QF11,4)*1,VOM!$A$3:$B$34,2,FALSE)</f>
        <v>1.51</v>
      </c>
      <c r="QG25" s="21">
        <f>VLOOKUP(LEFT(QG11,4)*1,VOM!$A$3:$B$34,2,FALSE)</f>
        <v>1.51</v>
      </c>
      <c r="QH25" s="21">
        <f>VLOOKUP(LEFT(QH11,4)*1,VOM!$A$3:$B$34,2,FALSE)</f>
        <v>1.51</v>
      </c>
      <c r="QI25" s="21">
        <f>VLOOKUP(LEFT(QI11,4)*1,VOM!$A$3:$B$34,2,FALSE)</f>
        <v>1.51</v>
      </c>
      <c r="QJ25" s="21">
        <f>VLOOKUP(LEFT(QJ11,4)*1,VOM!$A$3:$B$34,2,FALSE)</f>
        <v>1.51</v>
      </c>
      <c r="QK25" s="21">
        <f>VLOOKUP(LEFT(QK11,4)*1,VOM!$A$3:$B$34,2,FALSE)</f>
        <v>1.51</v>
      </c>
      <c r="QL25" s="21">
        <f>VLOOKUP(LEFT(QL11,4)*1,VOM!$A$3:$B$34,2,FALSE)</f>
        <v>1.51</v>
      </c>
      <c r="QM25" s="21">
        <f>VLOOKUP(LEFT(QM11,4)*1,VOM!$A$3:$B$34,2,FALSE)</f>
        <v>1.51</v>
      </c>
      <c r="QN25" s="21">
        <f>VLOOKUP(LEFT(QN11,4)*1,VOM!$A$3:$B$34,2,FALSE)</f>
        <v>1.51</v>
      </c>
      <c r="QO25" s="21">
        <f>VLOOKUP(LEFT(QO11,4)*1,VOM!$A$3:$B$34,2,FALSE)</f>
        <v>1.51</v>
      </c>
      <c r="QP25" s="21">
        <f>VLOOKUP(LEFT(QP11,4)*1,VOM!$A$3:$B$34,2,FALSE)</f>
        <v>1.54</v>
      </c>
      <c r="QQ25" s="21">
        <f>VLOOKUP(LEFT(QQ11,4)*1,VOM!$A$3:$B$34,2,FALSE)</f>
        <v>1.54</v>
      </c>
      <c r="QR25" s="21">
        <f>VLOOKUP(LEFT(QR11,4)*1,VOM!$A$3:$B$34,2,FALSE)</f>
        <v>1.54</v>
      </c>
      <c r="QS25" s="21">
        <f>VLOOKUP(LEFT(QS11,4)*1,VOM!$A$3:$B$34,2,FALSE)</f>
        <v>1.54</v>
      </c>
      <c r="QT25" s="21">
        <f>VLOOKUP(LEFT(QT11,4)*1,VOM!$A$3:$B$34,2,FALSE)</f>
        <v>1.54</v>
      </c>
      <c r="QU25" s="21">
        <f>VLOOKUP(LEFT(QU11,4)*1,VOM!$A$3:$B$34,2,FALSE)</f>
        <v>1.54</v>
      </c>
      <c r="QV25" s="21">
        <f>VLOOKUP(LEFT(QV11,4)*1,VOM!$A$3:$B$34,2,FALSE)</f>
        <v>1.54</v>
      </c>
      <c r="QW25" s="21">
        <f>VLOOKUP(LEFT(QW11,4)*1,VOM!$A$3:$B$34,2,FALSE)</f>
        <v>1.54</v>
      </c>
      <c r="QX25" s="21">
        <f>VLOOKUP(LEFT(QX11,4)*1,VOM!$A$3:$B$34,2,FALSE)</f>
        <v>1.54</v>
      </c>
      <c r="QY25" s="21">
        <f>VLOOKUP(LEFT(QY11,4)*1,VOM!$A$3:$B$34,2,FALSE)</f>
        <v>1.54</v>
      </c>
      <c r="QZ25" s="21">
        <f>VLOOKUP(LEFT(QZ11,4)*1,VOM!$A$3:$B$34,2,FALSE)</f>
        <v>1.54</v>
      </c>
      <c r="RA25" s="21">
        <f>VLOOKUP(LEFT(RA11,4)*1,VOM!$A$3:$B$34,2,FALSE)</f>
        <v>1.54</v>
      </c>
      <c r="RB25" s="21">
        <f>VLOOKUP(LEFT(RB11,4)*1,VOM!$A$3:$B$34,2,FALSE)</f>
        <v>1.58</v>
      </c>
      <c r="RC25" s="21">
        <f>VLOOKUP(LEFT(RC11,4)*1,VOM!$A$3:$B$34,2,FALSE)</f>
        <v>1.58</v>
      </c>
      <c r="RD25" s="21">
        <f>VLOOKUP(LEFT(RD11,4)*1,VOM!$A$3:$B$34,2,FALSE)</f>
        <v>1.58</v>
      </c>
      <c r="RE25" s="21">
        <f>VLOOKUP(LEFT(RE11,4)*1,VOM!$A$3:$B$34,2,FALSE)</f>
        <v>1.58</v>
      </c>
      <c r="RF25" s="21">
        <f>VLOOKUP(LEFT(RF11,4)*1,VOM!$A$3:$B$34,2,FALSE)</f>
        <v>1.58</v>
      </c>
      <c r="RG25" s="21">
        <f>VLOOKUP(LEFT(RG11,4)*1,VOM!$A$3:$B$34,2,FALSE)</f>
        <v>1.58</v>
      </c>
      <c r="RH25" s="21">
        <f>VLOOKUP(LEFT(RH11,4)*1,VOM!$A$3:$B$34,2,FALSE)</f>
        <v>1.58</v>
      </c>
      <c r="RI25" s="21">
        <f>VLOOKUP(LEFT(RI11,4)*1,VOM!$A$3:$B$34,2,FALSE)</f>
        <v>1.58</v>
      </c>
      <c r="RJ25" s="21">
        <f>VLOOKUP(LEFT(RJ11,4)*1,VOM!$A$3:$B$34,2,FALSE)</f>
        <v>1.58</v>
      </c>
      <c r="RK25" s="21">
        <f>VLOOKUP(LEFT(RK11,4)*1,VOM!$A$3:$B$34,2,FALSE)</f>
        <v>1.58</v>
      </c>
      <c r="RL25" s="21">
        <f>VLOOKUP(LEFT(RL11,4)*1,VOM!$A$3:$B$34,2,FALSE)</f>
        <v>1.58</v>
      </c>
      <c r="RM25" s="21">
        <f>VLOOKUP(LEFT(RM11,4)*1,VOM!$A$3:$B$34,2,FALSE)</f>
        <v>1.58</v>
      </c>
      <c r="RN25" s="21">
        <f>VLOOKUP(LEFT(RN11,4)*1,VOM!$A$3:$B$34,2,FALSE)</f>
        <v>1.61</v>
      </c>
      <c r="RO25" s="21">
        <f>VLOOKUP(LEFT(RO11,4)*1,VOM!$A$3:$B$34,2,FALSE)</f>
        <v>1.61</v>
      </c>
      <c r="RP25" s="21">
        <f>VLOOKUP(LEFT(RP11,4)*1,VOM!$A$3:$B$34,2,FALSE)</f>
        <v>1.61</v>
      </c>
      <c r="RQ25" s="21">
        <f>VLOOKUP(LEFT(RQ11,4)*1,VOM!$A$3:$B$34,2,FALSE)</f>
        <v>1.61</v>
      </c>
      <c r="RR25" s="21">
        <f>VLOOKUP(LEFT(RR11,4)*1,VOM!$A$3:$B$34,2,FALSE)</f>
        <v>1.61</v>
      </c>
      <c r="RS25" s="21">
        <f>VLOOKUP(LEFT(RS11,4)*1,VOM!$A$3:$B$34,2,FALSE)</f>
        <v>1.61</v>
      </c>
      <c r="RT25" s="21">
        <f>VLOOKUP(LEFT(RT11,4)*1,VOM!$A$3:$B$34,2,FALSE)</f>
        <v>1.61</v>
      </c>
      <c r="RU25" s="21">
        <f>VLOOKUP(LEFT(RU11,4)*1,VOM!$A$3:$B$34,2,FALSE)</f>
        <v>1.61</v>
      </c>
      <c r="RV25" s="21">
        <f>VLOOKUP(LEFT(RV11,4)*1,VOM!$A$3:$B$34,2,FALSE)</f>
        <v>1.61</v>
      </c>
      <c r="RW25" s="21">
        <f>VLOOKUP(LEFT(RW11,4)*1,VOM!$A$3:$B$34,2,FALSE)</f>
        <v>1.61</v>
      </c>
      <c r="RX25" s="21">
        <f>VLOOKUP(LEFT(RX11,4)*1,VOM!$A$3:$B$34,2,FALSE)</f>
        <v>1.61</v>
      </c>
      <c r="RY25" s="21">
        <f>VLOOKUP(LEFT(RY11,4)*1,VOM!$A$3:$B$34,2,FALSE)</f>
        <v>1.61</v>
      </c>
      <c r="RZ25" s="21">
        <f>VLOOKUP(LEFT(RZ11,4)*1,VOM!$A$3:$B$34,2,FALSE)</f>
        <v>1.64</v>
      </c>
      <c r="SA25" s="21">
        <f>VLOOKUP(LEFT(SA11,4)*1,VOM!$A$3:$B$34,2,FALSE)</f>
        <v>1.64</v>
      </c>
      <c r="SB25" s="21">
        <f>VLOOKUP(LEFT(SB11,4)*1,VOM!$A$3:$B$34,2,FALSE)</f>
        <v>1.64</v>
      </c>
      <c r="SC25" s="21">
        <f>VLOOKUP(LEFT(SC11,4)*1,VOM!$A$3:$B$34,2,FALSE)</f>
        <v>1.64</v>
      </c>
      <c r="SD25" s="21">
        <f>VLOOKUP(LEFT(SD11,4)*1,VOM!$A$3:$B$34,2,FALSE)</f>
        <v>1.64</v>
      </c>
      <c r="SE25" s="21">
        <f>VLOOKUP(LEFT(SE11,4)*1,VOM!$A$3:$B$34,2,FALSE)</f>
        <v>1.64</v>
      </c>
      <c r="SF25" s="21">
        <f>VLOOKUP(LEFT(SF11,4)*1,VOM!$A$3:$B$34,2,FALSE)</f>
        <v>1.64</v>
      </c>
      <c r="SG25" s="21">
        <f>VLOOKUP(LEFT(SG11,4)*1,VOM!$A$3:$B$34,2,FALSE)</f>
        <v>1.64</v>
      </c>
      <c r="SH25" s="21">
        <f>VLOOKUP(LEFT(SH11,4)*1,VOM!$A$3:$B$34,2,FALSE)</f>
        <v>1.64</v>
      </c>
      <c r="SI25" s="21">
        <f>VLOOKUP(LEFT(SI11,4)*1,VOM!$A$3:$B$34,2,FALSE)</f>
        <v>1.64</v>
      </c>
      <c r="SJ25" s="21">
        <f>VLOOKUP(LEFT(SJ11,4)*1,VOM!$A$3:$B$34,2,FALSE)</f>
        <v>1.64</v>
      </c>
      <c r="SK25" s="21">
        <f>VLOOKUP(LEFT(SK11,4)*1,VOM!$A$3:$B$34,2,FALSE)</f>
        <v>1.64</v>
      </c>
      <c r="SL25" s="21">
        <f>VLOOKUP(LEFT(SL11,4)*1,VOM!$A$3:$B$34,2,FALSE)</f>
        <v>1.67</v>
      </c>
      <c r="SM25" s="21">
        <f>VLOOKUP(LEFT(SM11,4)*1,VOM!$A$3:$B$34,2,FALSE)</f>
        <v>1.67</v>
      </c>
      <c r="SN25" s="21">
        <f>VLOOKUP(LEFT(SN11,4)*1,VOM!$A$3:$B$34,2,FALSE)</f>
        <v>1.67</v>
      </c>
      <c r="SO25" s="21">
        <f>VLOOKUP(LEFT(SO11,4)*1,VOM!$A$3:$B$34,2,FALSE)</f>
        <v>1.67</v>
      </c>
      <c r="SP25" s="21">
        <f>VLOOKUP(LEFT(SP11,4)*1,VOM!$A$3:$B$34,2,FALSE)</f>
        <v>1.67</v>
      </c>
      <c r="SQ25" s="21">
        <f>VLOOKUP(LEFT(SQ11,4)*1,VOM!$A$3:$B$34,2,FALSE)</f>
        <v>1.67</v>
      </c>
      <c r="SR25" s="21">
        <f>VLOOKUP(LEFT(SR11,4)*1,VOM!$A$3:$B$34,2,FALSE)</f>
        <v>1.67</v>
      </c>
      <c r="SS25" s="21">
        <f>VLOOKUP(LEFT(SS11,4)*1,VOM!$A$3:$B$34,2,FALSE)</f>
        <v>1.67</v>
      </c>
      <c r="ST25" s="21">
        <f>VLOOKUP(LEFT(ST11,4)*1,VOM!$A$3:$B$34,2,FALSE)</f>
        <v>1.67</v>
      </c>
      <c r="SU25" s="21">
        <f>VLOOKUP(LEFT(SU11,4)*1,VOM!$A$3:$B$34,2,FALSE)</f>
        <v>1.67</v>
      </c>
      <c r="SV25" s="21">
        <f>VLOOKUP(LEFT(SV11,4)*1,VOM!$A$3:$B$34,2,FALSE)</f>
        <v>1.67</v>
      </c>
      <c r="SW25" s="21">
        <f>VLOOKUP(LEFT(SW11,4)*1,VOM!$A$3:$B$34,2,FALSE)</f>
        <v>1.67</v>
      </c>
      <c r="SX25" s="21">
        <f>VLOOKUP(LEFT(SX11,4)*1,VOM!$A$3:$B$34,2,FALSE)</f>
        <v>1.71</v>
      </c>
      <c r="SY25" s="21">
        <f>VLOOKUP(LEFT(SY11,4)*1,VOM!$A$3:$B$34,2,FALSE)</f>
        <v>1.71</v>
      </c>
      <c r="SZ25" s="21">
        <f>VLOOKUP(LEFT(SZ11,4)*1,VOM!$A$3:$B$34,2,FALSE)</f>
        <v>1.71</v>
      </c>
      <c r="TA25" s="21">
        <f>VLOOKUP(LEFT(TA11,4)*1,VOM!$A$3:$B$34,2,FALSE)</f>
        <v>1.71</v>
      </c>
      <c r="TB25" s="21">
        <f>VLOOKUP(LEFT(TB11,4)*1,VOM!$A$3:$B$34,2,FALSE)</f>
        <v>1.71</v>
      </c>
      <c r="TC25" s="21">
        <f>VLOOKUP(LEFT(TC11,4)*1,VOM!$A$3:$B$34,2,FALSE)</f>
        <v>1.71</v>
      </c>
      <c r="TD25" s="21">
        <f>VLOOKUP(LEFT(TD11,4)*1,VOM!$A$3:$B$34,2,FALSE)</f>
        <v>1.71</v>
      </c>
      <c r="TE25" s="21">
        <f>VLOOKUP(LEFT(TE11,4)*1,VOM!$A$3:$B$34,2,FALSE)</f>
        <v>1.71</v>
      </c>
      <c r="TF25" s="21">
        <f>VLOOKUP(LEFT(TF11,4)*1,VOM!$A$3:$B$34,2,FALSE)</f>
        <v>1.71</v>
      </c>
      <c r="TG25" s="21">
        <f>VLOOKUP(LEFT(TG11,4)*1,VOM!$A$3:$B$34,2,FALSE)</f>
        <v>1.71</v>
      </c>
      <c r="TH25" s="21">
        <f>VLOOKUP(LEFT(TH11,4)*1,VOM!$A$3:$B$34,2,FALSE)</f>
        <v>1.71</v>
      </c>
      <c r="TI25" s="21">
        <f>VLOOKUP(LEFT(TI11,4)*1,VOM!$A$3:$B$34,2,FALSE)</f>
        <v>1.71</v>
      </c>
      <c r="TJ25" s="21">
        <f>VLOOKUP(LEFT(TJ11,4)*1,VOM!$A$3:$B$34,2,FALSE)</f>
        <v>1.74</v>
      </c>
      <c r="TK25" s="21">
        <f>VLOOKUP(LEFT(TK11,4)*1,VOM!$A$3:$B$34,2,FALSE)</f>
        <v>1.74</v>
      </c>
      <c r="TL25" s="21">
        <f>VLOOKUP(LEFT(TL11,4)*1,VOM!$A$3:$B$34,2,FALSE)</f>
        <v>1.74</v>
      </c>
      <c r="TM25" s="21">
        <f>VLOOKUP(LEFT(TM11,4)*1,VOM!$A$3:$B$34,2,FALSE)</f>
        <v>1.74</v>
      </c>
      <c r="TN25" s="21">
        <f>VLOOKUP(LEFT(TN11,4)*1,VOM!$A$3:$B$34,2,FALSE)</f>
        <v>1.74</v>
      </c>
      <c r="TO25" s="21">
        <f>VLOOKUP(LEFT(TO11,4)*1,VOM!$A$3:$B$34,2,FALSE)</f>
        <v>1.74</v>
      </c>
      <c r="TP25" s="21">
        <f>VLOOKUP(LEFT(TP11,4)*1,VOM!$A$3:$B$34,2,FALSE)</f>
        <v>1.74</v>
      </c>
      <c r="TQ25" s="21">
        <f>VLOOKUP(LEFT(TQ11,4)*1,VOM!$A$3:$B$34,2,FALSE)</f>
        <v>1.74</v>
      </c>
      <c r="TR25" s="21">
        <f>VLOOKUP(LEFT(TR11,4)*1,VOM!$A$3:$B$34,2,FALSE)</f>
        <v>1.74</v>
      </c>
      <c r="TS25" s="21">
        <f>VLOOKUP(LEFT(TS11,4)*1,VOM!$A$3:$B$34,2,FALSE)</f>
        <v>1.74</v>
      </c>
      <c r="TT25" s="21">
        <f>VLOOKUP(LEFT(TT11,4)*1,VOM!$A$3:$B$34,2,FALSE)</f>
        <v>1.74</v>
      </c>
      <c r="TU25" s="21">
        <f>VLOOKUP(LEFT(TU11,4)*1,VOM!$A$3:$B$34,2,FALSE)</f>
        <v>1.74</v>
      </c>
      <c r="TV25" s="21">
        <f>VLOOKUP(LEFT(TV11,4)*1,VOM!$A$3:$B$34,2,FALSE)</f>
        <v>1.77</v>
      </c>
      <c r="TW25" s="21">
        <f>VLOOKUP(LEFT(TW11,4)*1,VOM!$A$3:$B$34,2,FALSE)</f>
        <v>1.77</v>
      </c>
      <c r="TX25" s="21">
        <f>VLOOKUP(LEFT(TX11,4)*1,VOM!$A$3:$B$34,2,FALSE)</f>
        <v>1.77</v>
      </c>
      <c r="TY25" s="21">
        <f>VLOOKUP(LEFT(TY11,4)*1,VOM!$A$3:$B$34,2,FALSE)</f>
        <v>1.77</v>
      </c>
      <c r="TZ25" s="21">
        <f>VLOOKUP(LEFT(TZ11,4)*1,VOM!$A$3:$B$34,2,FALSE)</f>
        <v>1.77</v>
      </c>
      <c r="UA25" s="21">
        <f>VLOOKUP(LEFT(UA11,4)*1,VOM!$A$3:$B$34,2,FALSE)</f>
        <v>1.77</v>
      </c>
      <c r="UB25" s="21">
        <f>VLOOKUP(LEFT(UB11,4)*1,VOM!$A$3:$B$34,2,FALSE)</f>
        <v>1.77</v>
      </c>
      <c r="UC25" s="21">
        <f>VLOOKUP(LEFT(UC11,4)*1,VOM!$A$3:$B$34,2,FALSE)</f>
        <v>1.77</v>
      </c>
      <c r="UD25" s="21">
        <f>VLOOKUP(LEFT(UD11,4)*1,VOM!$A$3:$B$34,2,FALSE)</f>
        <v>1.77</v>
      </c>
      <c r="UE25" s="21">
        <f>VLOOKUP(LEFT(UE11,4)*1,VOM!$A$3:$B$34,2,FALSE)</f>
        <v>1.77</v>
      </c>
      <c r="UF25" s="21">
        <f>VLOOKUP(LEFT(UF11,4)*1,VOM!$A$3:$B$34,2,FALSE)</f>
        <v>1.77</v>
      </c>
      <c r="UG25" s="21">
        <f>VLOOKUP(LEFT(UG11,4)*1,VOM!$A$3:$B$34,2,FALSE)</f>
        <v>1.77</v>
      </c>
      <c r="UH25" s="21">
        <f>VLOOKUP(LEFT(UH11,4)*1,VOM!$A$3:$B$34,2,FALSE)</f>
        <v>1.81</v>
      </c>
      <c r="UI25" s="21">
        <f>VLOOKUP(LEFT(UI11,4)*1,VOM!$A$3:$B$34,2,FALSE)</f>
        <v>1.81</v>
      </c>
      <c r="UJ25" s="21">
        <f>VLOOKUP(LEFT(UJ11,4)*1,VOM!$A$3:$B$34,2,FALSE)</f>
        <v>1.81</v>
      </c>
      <c r="UK25" s="21">
        <f>VLOOKUP(LEFT(UK11,4)*1,VOM!$A$3:$B$34,2,FALSE)</f>
        <v>1.81</v>
      </c>
      <c r="UL25" s="21">
        <f>VLOOKUP(LEFT(UL11,4)*1,VOM!$A$3:$B$34,2,FALSE)</f>
        <v>1.81</v>
      </c>
      <c r="UM25" s="21">
        <f>VLOOKUP(LEFT(UM11,4)*1,VOM!$A$3:$B$34,2,FALSE)</f>
        <v>1.81</v>
      </c>
      <c r="UN25" s="21">
        <f>VLOOKUP(LEFT(UN11,4)*1,VOM!$A$3:$B$34,2,FALSE)</f>
        <v>1.81</v>
      </c>
      <c r="UO25" s="21">
        <f>VLOOKUP(LEFT(UO11,4)*1,VOM!$A$3:$B$34,2,FALSE)</f>
        <v>1.81</v>
      </c>
      <c r="UP25" s="21">
        <f>VLOOKUP(LEFT(UP11,4)*1,VOM!$A$3:$B$34,2,FALSE)</f>
        <v>1.81</v>
      </c>
      <c r="UQ25" s="21">
        <f>VLOOKUP(LEFT(UQ11,4)*1,VOM!$A$3:$B$34,2,FALSE)</f>
        <v>1.81</v>
      </c>
      <c r="UR25" s="21">
        <f>VLOOKUP(LEFT(UR11,4)*1,VOM!$A$3:$B$34,2,FALSE)</f>
        <v>1.81</v>
      </c>
      <c r="US25" s="21">
        <f>VLOOKUP(LEFT(US11,4)*1,VOM!$A$3:$B$34,2,FALSE)</f>
        <v>1.81</v>
      </c>
      <c r="UT25" s="21">
        <f>VLOOKUP(LEFT(UT11,4)*1,VOM!$A$3:$B$34,2,FALSE)</f>
        <v>1.85</v>
      </c>
      <c r="UU25" s="21">
        <f>VLOOKUP(LEFT(UU11,4)*1,VOM!$A$3:$B$34,2,FALSE)</f>
        <v>1.85</v>
      </c>
      <c r="UV25" s="21">
        <f>VLOOKUP(LEFT(UV11,4)*1,VOM!$A$3:$B$34,2,FALSE)</f>
        <v>1.85</v>
      </c>
      <c r="UW25" s="21">
        <f>VLOOKUP(LEFT(UW11,4)*1,VOM!$A$3:$B$34,2,FALSE)</f>
        <v>1.85</v>
      </c>
      <c r="UX25" s="21">
        <f>VLOOKUP(LEFT(UX11,4)*1,VOM!$A$3:$B$34,2,FALSE)</f>
        <v>1.85</v>
      </c>
      <c r="UY25" s="21">
        <f>VLOOKUP(LEFT(UY11,4)*1,VOM!$A$3:$B$34,2,FALSE)</f>
        <v>1.85</v>
      </c>
      <c r="UZ25" s="21">
        <f>VLOOKUP(LEFT(UZ11,4)*1,VOM!$A$3:$B$34,2,FALSE)</f>
        <v>1.85</v>
      </c>
      <c r="VA25" s="21">
        <f>VLOOKUP(LEFT(VA11,4)*1,VOM!$A$3:$B$34,2,FALSE)</f>
        <v>1.85</v>
      </c>
      <c r="VB25" s="21">
        <f>VLOOKUP(LEFT(VB11,4)*1,VOM!$A$3:$B$34,2,FALSE)</f>
        <v>1.85</v>
      </c>
      <c r="VC25" s="21">
        <f>VLOOKUP(LEFT(VC11,4)*1,VOM!$A$3:$B$34,2,FALSE)</f>
        <v>1.85</v>
      </c>
      <c r="VD25" s="21">
        <f>VLOOKUP(LEFT(VD11,4)*1,VOM!$A$3:$B$34,2,FALSE)</f>
        <v>1.85</v>
      </c>
      <c r="VE25" s="21">
        <f>VLOOKUP(LEFT(VE11,4)*1,VOM!$A$3:$B$34,2,FALSE)</f>
        <v>1.85</v>
      </c>
      <c r="VF25" s="21">
        <f>VLOOKUP(LEFT(VF11,4)*1,VOM!$A$3:$B$34,2,FALSE)</f>
        <v>1.88</v>
      </c>
      <c r="VG25" s="21">
        <f>VLOOKUP(LEFT(VG11,4)*1,VOM!$A$3:$B$34,2,FALSE)</f>
        <v>1.88</v>
      </c>
      <c r="VH25" s="21">
        <f>VLOOKUP(LEFT(VH11,4)*1,VOM!$A$3:$B$34,2,FALSE)</f>
        <v>1.88</v>
      </c>
      <c r="VI25" s="21">
        <f>VLOOKUP(LEFT(VI11,4)*1,VOM!$A$3:$B$34,2,FALSE)</f>
        <v>1.88</v>
      </c>
      <c r="VJ25" s="21">
        <f>VLOOKUP(LEFT(VJ11,4)*1,VOM!$A$3:$B$34,2,FALSE)</f>
        <v>1.88</v>
      </c>
      <c r="VK25" s="21">
        <f>VLOOKUP(LEFT(VK11,4)*1,VOM!$A$3:$B$34,2,FALSE)</f>
        <v>1.88</v>
      </c>
      <c r="VL25" s="21">
        <f>VLOOKUP(LEFT(VL11,4)*1,VOM!$A$3:$B$34,2,FALSE)</f>
        <v>1.88</v>
      </c>
      <c r="VM25" s="21">
        <f>VLOOKUP(LEFT(VM11,4)*1,VOM!$A$3:$B$34,2,FALSE)</f>
        <v>1.88</v>
      </c>
      <c r="VN25" s="21">
        <f>VLOOKUP(LEFT(VN11,4)*1,VOM!$A$3:$B$34,2,FALSE)</f>
        <v>1.88</v>
      </c>
      <c r="VO25" s="21">
        <f>VLOOKUP(LEFT(VO11,4)*1,VOM!$A$3:$B$34,2,FALSE)</f>
        <v>1.88</v>
      </c>
      <c r="VP25" s="21">
        <f>VLOOKUP(LEFT(VP11,4)*1,VOM!$A$3:$B$34,2,FALSE)</f>
        <v>1.88</v>
      </c>
      <c r="VQ25" s="21">
        <f>VLOOKUP(LEFT(VQ11,4)*1,VOM!$A$3:$B$34,2,FALSE)</f>
        <v>1.88</v>
      </c>
      <c r="VR25" s="21">
        <f>VLOOKUP(LEFT(VR11,4)*1,VOM!$A$3:$B$34,2,FALSE)</f>
        <v>1.92</v>
      </c>
      <c r="VS25" s="21">
        <f>VLOOKUP(LEFT(VS11,4)*1,VOM!$A$3:$B$34,2,FALSE)</f>
        <v>1.92</v>
      </c>
      <c r="VT25" s="21">
        <f>VLOOKUP(LEFT(VT11,4)*1,VOM!$A$3:$B$34,2,FALSE)</f>
        <v>1.92</v>
      </c>
      <c r="VU25" s="21">
        <f>VLOOKUP(LEFT(VU11,4)*1,VOM!$A$3:$B$34,2,FALSE)</f>
        <v>1.92</v>
      </c>
      <c r="VV25" s="21">
        <f>VLOOKUP(LEFT(VV11,4)*1,VOM!$A$3:$B$34,2,FALSE)</f>
        <v>1.92</v>
      </c>
      <c r="VW25" s="21">
        <f>VLOOKUP(LEFT(VW11,4)*1,VOM!$A$3:$B$34,2,FALSE)</f>
        <v>1.92</v>
      </c>
      <c r="VX25" s="21">
        <f>VLOOKUP(LEFT(VX11,4)*1,VOM!$A$3:$B$34,2,FALSE)</f>
        <v>1.92</v>
      </c>
      <c r="VY25" s="21">
        <f>VLOOKUP(LEFT(VY11,4)*1,VOM!$A$3:$B$34,2,FALSE)</f>
        <v>1.92</v>
      </c>
      <c r="VZ25" s="21">
        <f>VLOOKUP(LEFT(VZ11,4)*1,VOM!$A$3:$B$34,2,FALSE)</f>
        <v>1.92</v>
      </c>
      <c r="WA25" s="21">
        <f>VLOOKUP(LEFT(WA11,4)*1,VOM!$A$3:$B$34,2,FALSE)</f>
        <v>1.92</v>
      </c>
      <c r="WB25" s="21">
        <f>VLOOKUP(LEFT(WB11,4)*1,VOM!$A$3:$B$34,2,FALSE)</f>
        <v>1.92</v>
      </c>
      <c r="WC25" s="21">
        <f>VLOOKUP(LEFT(WC11,4)*1,VOM!$A$3:$B$34,2,FALSE)</f>
        <v>1.92</v>
      </c>
      <c r="WD25" s="21">
        <f>VLOOKUP(LEFT(WD11,4)*1,VOM!$A$3:$B$34,2,FALSE)</f>
        <v>1.9583999999999999</v>
      </c>
      <c r="WE25" s="21">
        <f>VLOOKUP(LEFT(WE11,4)*1,VOM!$A$3:$B$34,2,FALSE)</f>
        <v>1.9583999999999999</v>
      </c>
      <c r="WF25" s="21">
        <f>VLOOKUP(LEFT(WF11,4)*1,VOM!$A$3:$B$34,2,FALSE)</f>
        <v>1.9583999999999999</v>
      </c>
      <c r="WG25" s="21">
        <f>VLOOKUP(LEFT(WG11,4)*1,VOM!$A$3:$B$34,2,FALSE)</f>
        <v>1.9583999999999999</v>
      </c>
      <c r="WH25" s="21">
        <f>VLOOKUP(LEFT(WH11,4)*1,VOM!$A$3:$B$34,2,FALSE)</f>
        <v>1.9583999999999999</v>
      </c>
      <c r="WI25" s="21">
        <f>VLOOKUP(LEFT(WI11,4)*1,VOM!$A$3:$B$34,2,FALSE)</f>
        <v>1.9583999999999999</v>
      </c>
      <c r="WJ25" s="21">
        <f>VLOOKUP(LEFT(WJ11,4)*1,VOM!$A$3:$B$34,2,FALSE)</f>
        <v>1.9583999999999999</v>
      </c>
      <c r="WK25" s="21">
        <f>VLOOKUP(LEFT(WK11,4)*1,VOM!$A$3:$B$34,2,FALSE)</f>
        <v>1.9583999999999999</v>
      </c>
      <c r="WL25" s="21">
        <f>VLOOKUP(LEFT(WL11,4)*1,VOM!$A$3:$B$34,2,FALSE)</f>
        <v>1.9583999999999999</v>
      </c>
      <c r="WM25" s="21">
        <f>VLOOKUP(LEFT(WM11,4)*1,VOM!$A$3:$B$34,2,FALSE)</f>
        <v>1.9583999999999999</v>
      </c>
      <c r="WN25" s="21">
        <f>VLOOKUP(LEFT(WN11,4)*1,VOM!$A$3:$B$34,2,FALSE)</f>
        <v>1.9583999999999999</v>
      </c>
      <c r="WO25" s="21">
        <f>VLOOKUP(LEFT(WO11,4)*1,VOM!$A$3:$B$34,2,FALSE)</f>
        <v>1.9583999999999999</v>
      </c>
      <c r="WP25" s="21">
        <f>VLOOKUP(LEFT(WP11,4)*1,VOM!$A$3:$B$34,2,FALSE)</f>
        <v>1.9976</v>
      </c>
      <c r="WQ25" s="21">
        <f>VLOOKUP(LEFT(WQ11,4)*1,VOM!$A$3:$B$34,2,FALSE)</f>
        <v>1.9976</v>
      </c>
      <c r="WR25" s="21">
        <f>VLOOKUP(LEFT(WR11,4)*1,VOM!$A$3:$B$34,2,FALSE)</f>
        <v>1.9976</v>
      </c>
      <c r="WS25" s="21">
        <f>VLOOKUP(LEFT(WS11,4)*1,VOM!$A$3:$B$34,2,FALSE)</f>
        <v>1.9976</v>
      </c>
      <c r="WT25" s="21">
        <f>VLOOKUP(LEFT(WT11,4)*1,VOM!$A$3:$B$34,2,FALSE)</f>
        <v>1.9976</v>
      </c>
      <c r="WU25" s="21">
        <f>VLOOKUP(LEFT(WU11,4)*1,VOM!$A$3:$B$34,2,FALSE)</f>
        <v>1.9976</v>
      </c>
      <c r="WV25" s="21">
        <f>VLOOKUP(LEFT(WV11,4)*1,VOM!$A$3:$B$34,2,FALSE)</f>
        <v>1.9976</v>
      </c>
      <c r="WW25" s="21">
        <f>VLOOKUP(LEFT(WW11,4)*1,VOM!$A$3:$B$34,2,FALSE)</f>
        <v>1.9976</v>
      </c>
      <c r="WX25" s="21">
        <f>VLOOKUP(LEFT(WX11,4)*1,VOM!$A$3:$B$34,2,FALSE)</f>
        <v>1.9976</v>
      </c>
      <c r="WY25" s="21">
        <f>VLOOKUP(LEFT(WY11,4)*1,VOM!$A$3:$B$34,2,FALSE)</f>
        <v>1.9976</v>
      </c>
      <c r="WZ25" s="21">
        <f>VLOOKUP(LEFT(WZ11,4)*1,VOM!$A$3:$B$34,2,FALSE)</f>
        <v>1.9976</v>
      </c>
      <c r="XA25" s="21">
        <f>VLOOKUP(LEFT(XA11,4)*1,VOM!$A$3:$B$34,2,FALSE)</f>
        <v>1.9976</v>
      </c>
      <c r="XB25" s="21">
        <f>VLOOKUP(LEFT(XB11,4)*1,VOM!$A$3:$B$34,2,FALSE)</f>
        <v>2.0375000000000001</v>
      </c>
      <c r="XC25" s="21">
        <f>VLOOKUP(LEFT(XC11,4)*1,VOM!$A$3:$B$34,2,FALSE)</f>
        <v>2.0375000000000001</v>
      </c>
      <c r="XD25" s="21">
        <f>VLOOKUP(LEFT(XD11,4)*1,VOM!$A$3:$B$34,2,FALSE)</f>
        <v>2.0375000000000001</v>
      </c>
      <c r="XE25" s="21">
        <f>VLOOKUP(LEFT(XE11,4)*1,VOM!$A$3:$B$34,2,FALSE)</f>
        <v>2.0375000000000001</v>
      </c>
      <c r="XF25" s="21">
        <f>VLOOKUP(LEFT(XF11,4)*1,VOM!$A$3:$B$34,2,FALSE)</f>
        <v>2.0375000000000001</v>
      </c>
      <c r="XG25" s="21">
        <f>VLOOKUP(LEFT(XG11,4)*1,VOM!$A$3:$B$34,2,FALSE)</f>
        <v>2.0375000000000001</v>
      </c>
      <c r="XH25" s="21">
        <f>VLOOKUP(LEFT(XH11,4)*1,VOM!$A$3:$B$34,2,FALSE)</f>
        <v>2.0375000000000001</v>
      </c>
      <c r="XI25" s="21">
        <f>VLOOKUP(LEFT(XI11,4)*1,VOM!$A$3:$B$34,2,FALSE)</f>
        <v>2.0375000000000001</v>
      </c>
      <c r="XJ25" s="21">
        <f>VLOOKUP(LEFT(XJ11,4)*1,VOM!$A$3:$B$34,2,FALSE)</f>
        <v>2.0375000000000001</v>
      </c>
      <c r="XK25" s="21">
        <f>VLOOKUP(LEFT(XK11,4)*1,VOM!$A$3:$B$34,2,FALSE)</f>
        <v>2.0375000000000001</v>
      </c>
      <c r="XL25" s="21">
        <f>VLOOKUP(LEFT(XL11,4)*1,VOM!$A$3:$B$34,2,FALSE)</f>
        <v>2.0375000000000001</v>
      </c>
      <c r="XM25" s="21">
        <f>VLOOKUP(LEFT(XM11,4)*1,VOM!$A$3:$B$34,2,FALSE)</f>
        <v>2.0375000000000001</v>
      </c>
      <c r="XN25" s="2">
        <f>VLOOKUP(LEFT(XN11,4)*1,VOM!$A$3:$B$34,2,FALSE)</f>
        <v>2.0375000000000001</v>
      </c>
      <c r="XO25" s="2">
        <f>VLOOKUP(LEFT(XO11,4)*1,VOM!$A$3:$B$34,2,FALSE)</f>
        <v>2.0375000000000001</v>
      </c>
      <c r="XP25" s="2">
        <f>VLOOKUP(LEFT(XP11,4)*1,VOM!$A$3:$B$34,2,FALSE)</f>
        <v>2.0375000000000001</v>
      </c>
      <c r="XQ25" s="2">
        <f>VLOOKUP(LEFT(XQ11,4)*1,VOM!$A$3:$B$34,2,FALSE)</f>
        <v>2.0375000000000001</v>
      </c>
      <c r="XR25" s="2">
        <f>VLOOKUP(LEFT(XR11,4)*1,VOM!$A$3:$B$34,2,FALSE)</f>
        <v>2.0375000000000001</v>
      </c>
      <c r="XS25" s="2">
        <f>VLOOKUP(LEFT(XS11,4)*1,VOM!$A$3:$B$34,2,FALSE)</f>
        <v>2.0375000000000001</v>
      </c>
      <c r="XT25" s="2">
        <f>VLOOKUP(LEFT(XT11,4)*1,VOM!$A$3:$B$34,2,FALSE)</f>
        <v>2.0375000000000001</v>
      </c>
      <c r="XU25" s="2">
        <f>VLOOKUP(LEFT(XU11,4)*1,VOM!$A$3:$B$34,2,FALSE)</f>
        <v>2.0375000000000001</v>
      </c>
      <c r="XV25" s="2">
        <f>VLOOKUP(LEFT(XV11,4)*1,VOM!$A$3:$B$34,2,FALSE)</f>
        <v>2.0375000000000001</v>
      </c>
      <c r="XW25" s="2">
        <f>VLOOKUP(LEFT(XW11,4)*1,VOM!$A$3:$B$34,2,FALSE)</f>
        <v>2.0375000000000001</v>
      </c>
      <c r="XX25" s="2">
        <f>VLOOKUP(LEFT(XX11,4)*1,VOM!$A$3:$B$34,2,FALSE)</f>
        <v>2.0375000000000001</v>
      </c>
      <c r="XY25" s="2">
        <f>VLOOKUP(LEFT(XY11,4)*1,VOM!$A$3:$B$34,2,FALSE)</f>
        <v>2.0375000000000001</v>
      </c>
      <c r="XZ25" s="2">
        <f>VLOOKUP(LEFT(XZ11,4)*1,VOM!$A$3:$B$34,2,FALSE)</f>
        <v>2.0782500000000002</v>
      </c>
      <c r="YA25" s="2">
        <f>VLOOKUP(LEFT(YA11,4)*1,VOM!$A$3:$B$34,2,FALSE)</f>
        <v>2.0782500000000002</v>
      </c>
      <c r="YB25" s="2">
        <f>VLOOKUP(LEFT(YB11,4)*1,VOM!$A$3:$B$34,2,FALSE)</f>
        <v>2.0782500000000002</v>
      </c>
      <c r="YC25" s="2">
        <f>VLOOKUP(LEFT(YC11,4)*1,VOM!$A$3:$B$34,2,FALSE)</f>
        <v>2.0782500000000002</v>
      </c>
      <c r="YD25" s="2">
        <f>VLOOKUP(LEFT(YD11,4)*1,VOM!$A$3:$B$34,2,FALSE)</f>
        <v>2.0782500000000002</v>
      </c>
      <c r="YE25" s="2">
        <f>VLOOKUP(LEFT(YE11,4)*1,VOM!$A$3:$B$34,2,FALSE)</f>
        <v>2.0782500000000002</v>
      </c>
      <c r="YF25" s="2">
        <f>VLOOKUP(LEFT(YF11,4)*1,VOM!$A$3:$B$34,2,FALSE)</f>
        <v>2.0782500000000002</v>
      </c>
      <c r="YG25" s="2">
        <f>VLOOKUP(LEFT(YG11,4)*1,VOM!$A$3:$B$34,2,FALSE)</f>
        <v>2.0782500000000002</v>
      </c>
      <c r="YH25" s="2">
        <f>VLOOKUP(LEFT(YH11,4)*1,VOM!$A$3:$B$34,2,FALSE)</f>
        <v>2.0782500000000002</v>
      </c>
      <c r="YI25" s="2">
        <f>VLOOKUP(LEFT(YI11,4)*1,VOM!$A$3:$B$34,2,FALSE)</f>
        <v>2.0782500000000002</v>
      </c>
      <c r="YJ25" s="2">
        <f>VLOOKUP(LEFT(YJ11,4)*1,VOM!$A$3:$B$34,2,FALSE)</f>
        <v>2.0782500000000002</v>
      </c>
      <c r="YK25" s="2">
        <f>VLOOKUP(LEFT(YK11,4)*1,VOM!$A$3:$B$34,2,FALSE)</f>
        <v>2.0782500000000002</v>
      </c>
      <c r="YL25" s="2">
        <f>VLOOKUP(LEFT(YL11,4)*1,VOM!$A$3:$B$34,2,FALSE)</f>
        <v>2.119815</v>
      </c>
      <c r="YM25" s="2">
        <f>VLOOKUP(LEFT(YM11,4)*1,VOM!$A$3:$B$34,2,FALSE)</f>
        <v>2.119815</v>
      </c>
      <c r="YN25" s="2">
        <f>VLOOKUP(LEFT(YN11,4)*1,VOM!$A$3:$B$34,2,FALSE)</f>
        <v>2.119815</v>
      </c>
      <c r="YO25" s="2">
        <f>VLOOKUP(LEFT(YO11,4)*1,VOM!$A$3:$B$34,2,FALSE)</f>
        <v>2.119815</v>
      </c>
      <c r="YP25" s="2">
        <f>VLOOKUP(LEFT(YP11,4)*1,VOM!$A$3:$B$34,2,FALSE)</f>
        <v>2.119815</v>
      </c>
      <c r="YQ25" s="2">
        <f>VLOOKUP(LEFT(YQ11,4)*1,VOM!$A$3:$B$34,2,FALSE)</f>
        <v>2.119815</v>
      </c>
      <c r="YR25" s="2">
        <f>VLOOKUP(LEFT(YR11,4)*1,VOM!$A$3:$B$34,2,FALSE)</f>
        <v>2.119815</v>
      </c>
      <c r="YS25" s="2">
        <f>VLOOKUP(LEFT(YS11,4)*1,VOM!$A$3:$B$34,2,FALSE)</f>
        <v>2.119815</v>
      </c>
      <c r="YT25" s="2">
        <f>VLOOKUP(LEFT(YT11,4)*1,VOM!$A$3:$B$34,2,FALSE)</f>
        <v>2.119815</v>
      </c>
      <c r="YU25" s="2">
        <f>VLOOKUP(LEFT(YU11,4)*1,VOM!$A$3:$B$34,2,FALSE)</f>
        <v>2.119815</v>
      </c>
      <c r="YV25" s="2">
        <f>VLOOKUP(LEFT(YV11,4)*1,VOM!$A$3:$B$34,2,FALSE)</f>
        <v>2.119815</v>
      </c>
      <c r="YW25" s="2">
        <f>VLOOKUP(LEFT(YW11,4)*1,VOM!$A$3:$B$34,2,FALSE)</f>
        <v>2.119815</v>
      </c>
      <c r="YX25" s="2">
        <f>VLOOKUP(LEFT(YX11,4)*1,VOM!$A$3:$B$34,2,FALSE)</f>
        <v>2.1622113000000001</v>
      </c>
      <c r="YY25" s="2">
        <f>VLOOKUP(LEFT(YY11,4)*1,VOM!$A$3:$B$34,2,FALSE)</f>
        <v>2.1622113000000001</v>
      </c>
      <c r="YZ25" s="2">
        <f>VLOOKUP(LEFT(YZ11,4)*1,VOM!$A$3:$B$34,2,FALSE)</f>
        <v>2.1622113000000001</v>
      </c>
      <c r="ZA25" s="2">
        <f>VLOOKUP(LEFT(ZA11,4)*1,VOM!$A$3:$B$34,2,FALSE)</f>
        <v>2.1622113000000001</v>
      </c>
      <c r="ZB25" s="2">
        <f>VLOOKUP(LEFT(ZB11,4)*1,VOM!$A$3:$B$34,2,FALSE)</f>
        <v>2.1622113000000001</v>
      </c>
      <c r="ZC25" s="2">
        <f>VLOOKUP(LEFT(ZC11,4)*1,VOM!$A$3:$B$34,2,FALSE)</f>
        <v>2.1622113000000001</v>
      </c>
      <c r="ZD25" s="2">
        <f>VLOOKUP(LEFT(ZD11,4)*1,VOM!$A$3:$B$34,2,FALSE)</f>
        <v>2.1622113000000001</v>
      </c>
      <c r="ZE25" s="2">
        <f>VLOOKUP(LEFT(ZE11,4)*1,VOM!$A$3:$B$34,2,FALSE)</f>
        <v>2.1622113000000001</v>
      </c>
      <c r="ZF25" s="2">
        <f>VLOOKUP(LEFT(ZF11,4)*1,VOM!$A$3:$B$34,2,FALSE)</f>
        <v>2.1622113000000001</v>
      </c>
      <c r="ZG25" s="2">
        <f>VLOOKUP(LEFT(ZG11,4)*1,VOM!$A$3:$B$34,2,FALSE)</f>
        <v>2.1622113000000001</v>
      </c>
      <c r="ZH25" s="2">
        <f>VLOOKUP(LEFT(ZH11,4)*1,VOM!$A$3:$B$34,2,FALSE)</f>
        <v>2.1622113000000001</v>
      </c>
      <c r="ZI25" s="2">
        <f>VLOOKUP(LEFT(ZI11,4)*1,VOM!$A$3:$B$34,2,FALSE)</f>
        <v>2.1622113000000001</v>
      </c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</row>
    <row r="26" spans="1:721" x14ac:dyDescent="0.25">
      <c r="A26" s="5" t="s">
        <v>329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 t="e">
        <f>VLOOKUP(LEFT(Z11,4)*1,VOM!$D$4:$E$34,2,FALSE)</f>
        <v>#N/A</v>
      </c>
      <c r="AA26" s="2" t="e">
        <f>VLOOKUP(LEFT(AA11,4)*1,VOM!$D$4:$E$34,2,FALSE)</f>
        <v>#N/A</v>
      </c>
      <c r="AB26" s="2" t="e">
        <f>VLOOKUP(LEFT(AB11,4)*1,VOM!$D$4:$E$34,2,FALSE)</f>
        <v>#N/A</v>
      </c>
      <c r="AC26" s="2" t="e">
        <f>VLOOKUP(LEFT(AC11,4)*1,VOM!$D$4:$E$34,2,FALSE)</f>
        <v>#N/A</v>
      </c>
      <c r="AD26" s="2" t="e">
        <f>VLOOKUP(LEFT(AD11,4)*1,VOM!$D$4:$E$34,2,FALSE)</f>
        <v>#N/A</v>
      </c>
      <c r="AE26" s="2" t="e">
        <f>VLOOKUP(LEFT(AE11,4)*1,VOM!$D$4:$E$34,2,FALSE)</f>
        <v>#N/A</v>
      </c>
      <c r="AF26" s="2" t="e">
        <f>VLOOKUP(LEFT(AF11,4)*1,VOM!$D$4:$E$34,2,FALSE)</f>
        <v>#N/A</v>
      </c>
      <c r="AG26" s="2" t="e">
        <f>VLOOKUP(LEFT(AG11,4)*1,VOM!$D$4:$E$34,2,FALSE)</f>
        <v>#N/A</v>
      </c>
      <c r="AH26" s="2" t="e">
        <f>VLOOKUP(LEFT(AH11,4)*1,VOM!$D$4:$E$34,2,FALSE)</f>
        <v>#N/A</v>
      </c>
      <c r="AI26" s="2" t="e">
        <f>VLOOKUP(LEFT(AI11,4)*1,VOM!$D$4:$E$34,2,FALSE)</f>
        <v>#N/A</v>
      </c>
      <c r="AJ26" s="2" t="e">
        <f>VLOOKUP(LEFT(AJ11,4)*1,VOM!$D$4:$E$34,2,FALSE)</f>
        <v>#N/A</v>
      </c>
      <c r="AK26" s="2" t="e">
        <f>VLOOKUP(LEFT(AK11,4)*1,VOM!$D$4:$E$34,2,FALSE)</f>
        <v>#N/A</v>
      </c>
      <c r="AL26" s="21">
        <f>VLOOKUP(LEFT(AL11,4)*1,VOM!$D$4:$E$34,2,FALSE)</f>
        <v>1.429684326606155</v>
      </c>
      <c r="AM26" s="21">
        <f>VLOOKUP(LEFT(AM11,4)*1,VOM!$D$4:$E$34,2,FALSE)</f>
        <v>1.429684326606155</v>
      </c>
      <c r="AN26" s="21">
        <f>VLOOKUP(LEFT(AN11,4)*1,VOM!$D$4:$E$34,2,FALSE)</f>
        <v>1.429684326606155</v>
      </c>
      <c r="AO26" s="21">
        <f>VLOOKUP(LEFT(AO11,4)*1,VOM!$D$4:$E$34,2,FALSE)</f>
        <v>1.429684326606155</v>
      </c>
      <c r="AP26" s="21">
        <f>VLOOKUP(LEFT(AP11,4)*1,VOM!$D$4:$E$34,2,FALSE)</f>
        <v>1.429684326606155</v>
      </c>
      <c r="AQ26" s="21">
        <f>VLOOKUP(LEFT(AQ11,4)*1,VOM!$D$4:$E$34,2,FALSE)</f>
        <v>1.429684326606155</v>
      </c>
      <c r="AR26" s="21">
        <f>VLOOKUP(LEFT(AR11,4)*1,VOM!$D$4:$E$34,2,FALSE)</f>
        <v>1.429684326606155</v>
      </c>
      <c r="AS26" s="21">
        <f>VLOOKUP(LEFT(AS11,4)*1,VOM!$D$4:$E$34,2,FALSE)</f>
        <v>1.429684326606155</v>
      </c>
      <c r="AT26" s="21">
        <f>VLOOKUP(LEFT(AT11,4)*1,VOM!$D$4:$E$34,2,FALSE)</f>
        <v>1.429684326606155</v>
      </c>
      <c r="AU26" s="21">
        <f>VLOOKUP(LEFT(AU11,4)*1,VOM!$D$4:$E$34,2,FALSE)</f>
        <v>1.429684326606155</v>
      </c>
      <c r="AV26" s="21">
        <f>VLOOKUP(LEFT(AV11,4)*1,VOM!$D$4:$E$34,2,FALSE)</f>
        <v>1.429684326606155</v>
      </c>
      <c r="AW26" s="21">
        <f>VLOOKUP(LEFT(AW11,4)*1,VOM!$D$4:$E$34,2,FALSE)</f>
        <v>1.429684326606155</v>
      </c>
      <c r="AX26" s="21">
        <f>VLOOKUP(LEFT(AX11,4)*1,VOM!$D$4:$E$34,2,FALSE)</f>
        <v>1.4859941856211281</v>
      </c>
      <c r="AY26" s="21">
        <f>VLOOKUP(LEFT(AY11,4)*1,VOM!$D$4:$E$34,2,FALSE)</f>
        <v>1.4859941856211281</v>
      </c>
      <c r="AZ26" s="21">
        <f>VLOOKUP(LEFT(AZ11,4)*1,VOM!$D$4:$E$34,2,FALSE)</f>
        <v>1.4859941856211281</v>
      </c>
      <c r="BA26" s="21">
        <f>VLOOKUP(LEFT(BA11,4)*1,VOM!$D$4:$E$34,2,FALSE)</f>
        <v>1.4859941856211281</v>
      </c>
      <c r="BB26" s="21">
        <f>VLOOKUP(LEFT(BB11,4)*1,VOM!$D$4:$E$34,2,FALSE)</f>
        <v>1.4859941856211281</v>
      </c>
      <c r="BC26" s="21">
        <f>VLOOKUP(LEFT(BC11,4)*1,VOM!$D$4:$E$34,2,FALSE)</f>
        <v>1.4859941856211281</v>
      </c>
      <c r="BD26" s="21">
        <f>VLOOKUP(LEFT(BD11,4)*1,VOM!$D$4:$E$34,2,FALSE)</f>
        <v>1.4859941856211281</v>
      </c>
      <c r="BE26" s="21">
        <f>VLOOKUP(LEFT(BE11,4)*1,VOM!$D$4:$E$34,2,FALSE)</f>
        <v>1.4859941856211281</v>
      </c>
      <c r="BF26" s="21">
        <f>VLOOKUP(LEFT(BF11,4)*1,VOM!$D$4:$E$34,2,FALSE)</f>
        <v>1.4859941856211281</v>
      </c>
      <c r="BG26" s="21">
        <f>VLOOKUP(LEFT(BG11,4)*1,VOM!$D$4:$E$34,2,FALSE)</f>
        <v>1.4859941856211281</v>
      </c>
      <c r="BH26" s="21">
        <f>VLOOKUP(LEFT(BH11,4)*1,VOM!$D$4:$E$34,2,FALSE)</f>
        <v>1.4859941856211281</v>
      </c>
      <c r="BI26" s="21">
        <f>VLOOKUP(LEFT(BI11,4)*1,VOM!$D$4:$E$34,2,FALSE)</f>
        <v>1.4859941856211281</v>
      </c>
      <c r="BJ26" s="21">
        <f>VLOOKUP(LEFT(BJ11,4)*1,VOM!$D$4:$E$34,2,FALSE)</f>
        <v>1.5366745233663841</v>
      </c>
      <c r="BK26" s="21">
        <f>VLOOKUP(LEFT(BK11,4)*1,VOM!$D$4:$E$34,2,FALSE)</f>
        <v>1.5366745233663841</v>
      </c>
      <c r="BL26" s="21">
        <f>VLOOKUP(LEFT(BL11,4)*1,VOM!$D$4:$E$34,2,FALSE)</f>
        <v>1.5366745233663841</v>
      </c>
      <c r="BM26" s="21">
        <f>VLOOKUP(LEFT(BM11,4)*1,VOM!$D$4:$E$34,2,FALSE)</f>
        <v>1.5366745233663841</v>
      </c>
      <c r="BN26" s="21">
        <f>VLOOKUP(LEFT(BN11,4)*1,VOM!$D$4:$E$34,2,FALSE)</f>
        <v>1.5366745233663841</v>
      </c>
      <c r="BO26" s="21">
        <f>VLOOKUP(LEFT(BO11,4)*1,VOM!$D$4:$E$34,2,FALSE)</f>
        <v>1.5366745233663841</v>
      </c>
      <c r="BP26" s="21">
        <f>VLOOKUP(LEFT(BP11,4)*1,VOM!$D$4:$E$34,2,FALSE)</f>
        <v>1.5366745233663841</v>
      </c>
      <c r="BQ26" s="21">
        <f>VLOOKUP(LEFT(BQ11,4)*1,VOM!$D$4:$E$34,2,FALSE)</f>
        <v>1.5366745233663841</v>
      </c>
      <c r="BR26" s="21">
        <f>VLOOKUP(LEFT(BR11,4)*1,VOM!$D$4:$E$34,2,FALSE)</f>
        <v>1.5366745233663841</v>
      </c>
      <c r="BS26" s="21">
        <f>VLOOKUP(LEFT(BS11,4)*1,VOM!$D$4:$E$34,2,FALSE)</f>
        <v>1.5366745233663841</v>
      </c>
      <c r="BT26" s="21">
        <f>VLOOKUP(LEFT(BT11,4)*1,VOM!$D$4:$E$34,2,FALSE)</f>
        <v>1.5366745233663841</v>
      </c>
      <c r="BU26" s="21">
        <f>VLOOKUP(LEFT(BU11,4)*1,VOM!$D$4:$E$34,2,FALSE)</f>
        <v>1.5366745233663841</v>
      </c>
      <c r="BV26" s="21">
        <f>VLOOKUP(LEFT(BV11,4)*1,VOM!$D$4:$E$34,2,FALSE)</f>
        <v>1.588538183642386</v>
      </c>
      <c r="BW26" s="21">
        <f>VLOOKUP(LEFT(BW11,4)*1,VOM!$D$4:$E$34,2,FALSE)</f>
        <v>1.588538183642386</v>
      </c>
      <c r="BX26" s="21">
        <f>VLOOKUP(LEFT(BX11,4)*1,VOM!$D$4:$E$34,2,FALSE)</f>
        <v>1.588538183642386</v>
      </c>
      <c r="BY26" s="21">
        <f>VLOOKUP(LEFT(BY11,4)*1,VOM!$D$4:$E$34,2,FALSE)</f>
        <v>1.588538183642386</v>
      </c>
      <c r="BZ26" s="21">
        <f>VLOOKUP(LEFT(BZ11,4)*1,VOM!$D$4:$E$34,2,FALSE)</f>
        <v>1.588538183642386</v>
      </c>
      <c r="CA26" s="21">
        <f>VLOOKUP(LEFT(CA11,4)*1,VOM!$D$4:$E$34,2,FALSE)</f>
        <v>1.588538183642386</v>
      </c>
      <c r="CB26" s="21">
        <f>VLOOKUP(LEFT(CB11,4)*1,VOM!$D$4:$E$34,2,FALSE)</f>
        <v>1.588538183642386</v>
      </c>
      <c r="CC26" s="21">
        <f>VLOOKUP(LEFT(CC11,4)*1,VOM!$D$4:$E$34,2,FALSE)</f>
        <v>1.588538183642386</v>
      </c>
      <c r="CD26" s="21">
        <f>VLOOKUP(LEFT(CD11,4)*1,VOM!$D$4:$E$34,2,FALSE)</f>
        <v>1.588538183642386</v>
      </c>
      <c r="CE26" s="21">
        <f>VLOOKUP(LEFT(CE11,4)*1,VOM!$D$4:$E$34,2,FALSE)</f>
        <v>1.588538183642386</v>
      </c>
      <c r="CF26" s="21">
        <f>VLOOKUP(LEFT(CF11,4)*1,VOM!$D$4:$E$34,2,FALSE)</f>
        <v>1.588538183642386</v>
      </c>
      <c r="CG26" s="21">
        <f>VLOOKUP(LEFT(CG11,4)*1,VOM!$D$4:$E$34,2,FALSE)</f>
        <v>1.588538183642386</v>
      </c>
      <c r="CH26" s="21">
        <f>VLOOKUP(LEFT(CH11,4)*1,VOM!$D$4:$E$34,2,FALSE)</f>
        <v>1.6449193801195769</v>
      </c>
      <c r="CI26" s="21">
        <f>VLOOKUP(LEFT(CI11,4)*1,VOM!$D$4:$E$34,2,FALSE)</f>
        <v>1.6449193801195769</v>
      </c>
      <c r="CJ26" s="21">
        <f>VLOOKUP(LEFT(CJ11,4)*1,VOM!$D$4:$E$34,2,FALSE)</f>
        <v>1.6449193801195769</v>
      </c>
      <c r="CK26" s="21">
        <f>VLOOKUP(LEFT(CK11,4)*1,VOM!$D$4:$E$34,2,FALSE)</f>
        <v>1.6449193801195769</v>
      </c>
      <c r="CL26" s="21">
        <f>VLOOKUP(LEFT(CL11,4)*1,VOM!$D$4:$E$34,2,FALSE)</f>
        <v>1.6449193801195769</v>
      </c>
      <c r="CM26" s="21">
        <f>VLOOKUP(LEFT(CM11,4)*1,VOM!$D$4:$E$34,2,FALSE)</f>
        <v>1.6449193801195769</v>
      </c>
      <c r="CN26" s="21">
        <f>VLOOKUP(LEFT(CN11,4)*1,VOM!$D$4:$E$34,2,FALSE)</f>
        <v>1.6449193801195769</v>
      </c>
      <c r="CO26" s="21">
        <f>VLOOKUP(LEFT(CO11,4)*1,VOM!$D$4:$E$34,2,FALSE)</f>
        <v>1.6449193801195769</v>
      </c>
      <c r="CP26" s="21">
        <f>VLOOKUP(LEFT(CP11,4)*1,VOM!$D$4:$E$34,2,FALSE)</f>
        <v>1.6449193801195769</v>
      </c>
      <c r="CQ26" s="21">
        <f>VLOOKUP(LEFT(CQ11,4)*1,VOM!$D$4:$E$34,2,FALSE)</f>
        <v>1.6449193801195769</v>
      </c>
      <c r="CR26" s="21">
        <f>VLOOKUP(LEFT(CR11,4)*1,VOM!$D$4:$E$34,2,FALSE)</f>
        <v>1.6449193801195769</v>
      </c>
      <c r="CS26" s="21">
        <f>VLOOKUP(LEFT(CS11,4)*1,VOM!$D$4:$E$34,2,FALSE)</f>
        <v>1.6449193801195769</v>
      </c>
      <c r="CT26" s="21">
        <f>VLOOKUP(LEFT(CT11,4)*1,VOM!$D$4:$E$34,2,FALSE)</f>
        <v>1.6966065911552806</v>
      </c>
      <c r="CU26" s="21">
        <f>VLOOKUP(LEFT(CU11,4)*1,VOM!$D$4:$E$34,2,FALSE)</f>
        <v>1.6966065911552806</v>
      </c>
      <c r="CV26" s="21">
        <f>VLOOKUP(LEFT(CV11,4)*1,VOM!$D$4:$E$34,2,FALSE)</f>
        <v>1.6966065911552806</v>
      </c>
      <c r="CW26" s="21">
        <f>VLOOKUP(LEFT(CW11,4)*1,VOM!$D$4:$E$34,2,FALSE)</f>
        <v>1.6966065911552806</v>
      </c>
      <c r="CX26" s="21">
        <f>VLOOKUP(LEFT(CX11,4)*1,VOM!$D$4:$E$34,2,FALSE)</f>
        <v>1.6966065911552806</v>
      </c>
      <c r="CY26" s="21">
        <f>VLOOKUP(LEFT(CY11,4)*1,VOM!$D$4:$E$34,2,FALSE)</f>
        <v>1.6966065911552806</v>
      </c>
      <c r="CZ26" s="21">
        <f>VLOOKUP(LEFT(CZ11,4)*1,VOM!$D$4:$E$34,2,FALSE)</f>
        <v>1.6966065911552806</v>
      </c>
      <c r="DA26" s="21">
        <f>VLOOKUP(LEFT(DA11,4)*1,VOM!$D$4:$E$34,2,FALSE)</f>
        <v>1.6966065911552806</v>
      </c>
      <c r="DB26" s="21">
        <f>VLOOKUP(LEFT(DB11,4)*1,VOM!$D$4:$E$34,2,FALSE)</f>
        <v>1.6966065911552806</v>
      </c>
      <c r="DC26" s="21">
        <f>VLOOKUP(LEFT(DC11,4)*1,VOM!$D$4:$E$34,2,FALSE)</f>
        <v>1.6966065911552806</v>
      </c>
      <c r="DD26" s="21">
        <f>VLOOKUP(LEFT(DD11,4)*1,VOM!$D$4:$E$34,2,FALSE)</f>
        <v>1.6966065911552806</v>
      </c>
      <c r="DE26" s="21">
        <f>VLOOKUP(LEFT(DE11,4)*1,VOM!$D$4:$E$34,2,FALSE)</f>
        <v>1.6966065911552806</v>
      </c>
      <c r="DF26" s="21">
        <f>VLOOKUP(LEFT(DF11,4)*1,VOM!$D$4:$E$34,2,FALSE)</f>
        <v>1.7562550905099399</v>
      </c>
      <c r="DG26" s="21">
        <f>VLOOKUP(LEFT(DG11,4)*1,VOM!$D$4:$E$34,2,FALSE)</f>
        <v>1.7562550905099399</v>
      </c>
      <c r="DH26" s="21">
        <f>VLOOKUP(LEFT(DH11,4)*1,VOM!$D$4:$E$34,2,FALSE)</f>
        <v>1.7562550905099399</v>
      </c>
      <c r="DI26" s="21">
        <f>VLOOKUP(LEFT(DI11,4)*1,VOM!$D$4:$E$34,2,FALSE)</f>
        <v>1.7562550905099399</v>
      </c>
      <c r="DJ26" s="21">
        <f>VLOOKUP(LEFT(DJ11,4)*1,VOM!$D$4:$E$34,2,FALSE)</f>
        <v>1.7562550905099399</v>
      </c>
      <c r="DK26" s="21">
        <f>VLOOKUP(LEFT(DK11,4)*1,VOM!$D$4:$E$34,2,FALSE)</f>
        <v>1.7562550905099399</v>
      </c>
      <c r="DL26" s="21">
        <f>VLOOKUP(LEFT(DL11,4)*1,VOM!$D$4:$E$34,2,FALSE)</f>
        <v>1.7562550905099399</v>
      </c>
      <c r="DM26" s="21">
        <f>VLOOKUP(LEFT(DM11,4)*1,VOM!$D$4:$E$34,2,FALSE)</f>
        <v>1.7562550905099399</v>
      </c>
      <c r="DN26" s="21">
        <f>VLOOKUP(LEFT(DN11,4)*1,VOM!$D$4:$E$34,2,FALSE)</f>
        <v>1.7562550905099399</v>
      </c>
      <c r="DO26" s="21">
        <f>VLOOKUP(LEFT(DO11,4)*1,VOM!$D$4:$E$34,2,FALSE)</f>
        <v>1.7562550905099399</v>
      </c>
      <c r="DP26" s="21">
        <f>VLOOKUP(LEFT(DP11,4)*1,VOM!$D$4:$E$34,2,FALSE)</f>
        <v>1.7562550905099399</v>
      </c>
      <c r="DQ26" s="21">
        <f>VLOOKUP(LEFT(DQ11,4)*1,VOM!$D$4:$E$34,2,FALSE)</f>
        <v>1.7562550905099399</v>
      </c>
      <c r="DR26" s="21">
        <f>VLOOKUP(LEFT(DR11,4)*1,VOM!$D$4:$E$34,2,FALSE)</f>
        <v>1.7761765957285269</v>
      </c>
      <c r="DS26" s="21">
        <f>VLOOKUP(LEFT(DS11,4)*1,VOM!$D$4:$E$34,2,FALSE)</f>
        <v>1.7761765957285269</v>
      </c>
      <c r="DT26" s="21">
        <f>VLOOKUP(LEFT(DT11,4)*1,VOM!$D$4:$E$34,2,FALSE)</f>
        <v>1.7761765957285269</v>
      </c>
      <c r="DU26" s="21">
        <f>VLOOKUP(LEFT(DU11,4)*1,VOM!$D$4:$E$34,2,FALSE)</f>
        <v>1.7761765957285269</v>
      </c>
      <c r="DV26" s="21">
        <f>VLOOKUP(LEFT(DV11,4)*1,VOM!$D$4:$E$34,2,FALSE)</f>
        <v>1.7761765957285269</v>
      </c>
      <c r="DW26" s="21">
        <f>VLOOKUP(LEFT(DW11,4)*1,VOM!$D$4:$E$34,2,FALSE)</f>
        <v>1.7761765957285269</v>
      </c>
      <c r="DX26" s="21">
        <f>VLOOKUP(LEFT(DX11,4)*1,VOM!$D$4:$E$34,2,FALSE)</f>
        <v>1.7761765957285269</v>
      </c>
      <c r="DY26" s="21">
        <f>VLOOKUP(LEFT(DY11,4)*1,VOM!$D$4:$E$34,2,FALSE)</f>
        <v>1.7761765957285269</v>
      </c>
      <c r="DZ26" s="21">
        <f>VLOOKUP(LEFT(DZ11,4)*1,VOM!$D$4:$E$34,2,FALSE)</f>
        <v>1.7761765957285269</v>
      </c>
      <c r="EA26" s="21">
        <f>VLOOKUP(LEFT(EA11,4)*1,VOM!$D$4:$E$34,2,FALSE)</f>
        <v>1.7761765957285269</v>
      </c>
      <c r="EB26" s="21">
        <f>VLOOKUP(LEFT(EB11,4)*1,VOM!$D$4:$E$34,2,FALSE)</f>
        <v>1.7761765957285269</v>
      </c>
      <c r="EC26" s="21">
        <f>VLOOKUP(LEFT(EC11,4)*1,VOM!$D$4:$E$34,2,FALSE)</f>
        <v>1.7761765957285269</v>
      </c>
      <c r="ED26" s="21">
        <f>VLOOKUP(LEFT(ED11,4)*1,VOM!$D$4:$E$34,2,FALSE)</f>
        <v>1.8034707023504237</v>
      </c>
      <c r="EE26" s="21">
        <f>VLOOKUP(LEFT(EE11,4)*1,VOM!$D$4:$E$34,2,FALSE)</f>
        <v>1.8034707023504237</v>
      </c>
      <c r="EF26" s="21">
        <f>VLOOKUP(LEFT(EF11,4)*1,VOM!$D$4:$E$34,2,FALSE)</f>
        <v>1.8034707023504237</v>
      </c>
      <c r="EG26" s="21">
        <f>VLOOKUP(LEFT(EG11,4)*1,VOM!$D$4:$E$34,2,FALSE)</f>
        <v>1.8034707023504237</v>
      </c>
      <c r="EH26" s="21">
        <f>VLOOKUP(LEFT(EH11,4)*1,VOM!$D$4:$E$34,2,FALSE)</f>
        <v>1.8034707023504237</v>
      </c>
      <c r="EI26" s="21">
        <f>VLOOKUP(LEFT(EI11,4)*1,VOM!$D$4:$E$34,2,FALSE)</f>
        <v>1.8034707023504237</v>
      </c>
      <c r="EJ26" s="21">
        <f>VLOOKUP(LEFT(EJ11,4)*1,VOM!$D$4:$E$34,2,FALSE)</f>
        <v>1.8034707023504237</v>
      </c>
      <c r="EK26" s="21">
        <f>VLOOKUP(LEFT(EK11,4)*1,VOM!$D$4:$E$34,2,FALSE)</f>
        <v>1.8034707023504237</v>
      </c>
      <c r="EL26" s="21">
        <f>VLOOKUP(LEFT(EL11,4)*1,VOM!$D$4:$E$34,2,FALSE)</f>
        <v>1.8034707023504237</v>
      </c>
      <c r="EM26" s="21">
        <f>VLOOKUP(LEFT(EM11,4)*1,VOM!$D$4:$E$34,2,FALSE)</f>
        <v>1.8034707023504237</v>
      </c>
      <c r="EN26" s="21">
        <f>VLOOKUP(LEFT(EN11,4)*1,VOM!$D$4:$E$34,2,FALSE)</f>
        <v>1.8034707023504237</v>
      </c>
      <c r="EO26" s="21">
        <f>VLOOKUP(LEFT(EO11,4)*1,VOM!$D$4:$E$34,2,FALSE)</f>
        <v>1.8034707023504237</v>
      </c>
      <c r="EP26" s="21">
        <f>VLOOKUP(LEFT(EP11,4)*1,VOM!$D$4:$E$34,2,FALSE)</f>
        <v>1.8250856215691011</v>
      </c>
      <c r="EQ26" s="21">
        <f>VLOOKUP(LEFT(EQ11,4)*1,VOM!$D$4:$E$34,2,FALSE)</f>
        <v>1.8250856215691011</v>
      </c>
      <c r="ER26" s="21">
        <f>VLOOKUP(LEFT(ER11,4)*1,VOM!$D$4:$E$34,2,FALSE)</f>
        <v>1.8250856215691011</v>
      </c>
      <c r="ES26" s="21">
        <f>VLOOKUP(LEFT(ES11,4)*1,VOM!$D$4:$E$34,2,FALSE)</f>
        <v>1.8250856215691011</v>
      </c>
      <c r="ET26" s="21">
        <f>VLOOKUP(LEFT(ET11,4)*1,VOM!$D$4:$E$34,2,FALSE)</f>
        <v>1.8250856215691011</v>
      </c>
      <c r="EU26" s="21">
        <f>VLOOKUP(LEFT(EU11,4)*1,VOM!$D$4:$E$34,2,FALSE)</f>
        <v>1.8250856215691011</v>
      </c>
      <c r="EV26" s="21">
        <f>VLOOKUP(LEFT(EV11,4)*1,VOM!$D$4:$E$34,2,FALSE)</f>
        <v>1.8250856215691011</v>
      </c>
      <c r="EW26" s="21">
        <f>VLOOKUP(LEFT(EW11,4)*1,VOM!$D$4:$E$34,2,FALSE)</f>
        <v>1.8250856215691011</v>
      </c>
      <c r="EX26" s="21">
        <f>VLOOKUP(LEFT(EX11,4)*1,VOM!$D$4:$E$34,2,FALSE)</f>
        <v>1.8250856215691011</v>
      </c>
      <c r="EY26" s="21">
        <f>VLOOKUP(LEFT(EY11,4)*1,VOM!$D$4:$E$34,2,FALSE)</f>
        <v>1.8250856215691011</v>
      </c>
      <c r="EZ26" s="21">
        <f>VLOOKUP(LEFT(EZ11,4)*1,VOM!$D$4:$E$34,2,FALSE)</f>
        <v>1.8250856215691011</v>
      </c>
      <c r="FA26" s="21">
        <f>VLOOKUP(LEFT(FA11,4)*1,VOM!$D$4:$E$34,2,FALSE)</f>
        <v>1.8250856215691011</v>
      </c>
      <c r="FB26" s="21">
        <f>VLOOKUP(LEFT(FB11,4)*1,VOM!$D$4:$E$34,2,FALSE)</f>
        <v>1.8493857466419479</v>
      </c>
      <c r="FC26" s="21">
        <f>VLOOKUP(LEFT(FC11,4)*1,VOM!$D$4:$E$34,2,FALSE)</f>
        <v>1.8493857466419479</v>
      </c>
      <c r="FD26" s="21">
        <f>VLOOKUP(LEFT(FD11,4)*1,VOM!$D$4:$E$34,2,FALSE)</f>
        <v>1.8493857466419479</v>
      </c>
      <c r="FE26" s="21">
        <f>VLOOKUP(LEFT(FE11,4)*1,VOM!$D$4:$E$34,2,FALSE)</f>
        <v>1.8493857466419479</v>
      </c>
      <c r="FF26" s="21">
        <f>VLOOKUP(LEFT(FF11,4)*1,VOM!$D$4:$E$34,2,FALSE)</f>
        <v>1.8493857466419479</v>
      </c>
      <c r="FG26" s="21">
        <f>VLOOKUP(LEFT(FG11,4)*1,VOM!$D$4:$E$34,2,FALSE)</f>
        <v>1.8493857466419479</v>
      </c>
      <c r="FH26" s="21">
        <f>VLOOKUP(LEFT(FH11,4)*1,VOM!$D$4:$E$34,2,FALSE)</f>
        <v>1.8493857466419479</v>
      </c>
      <c r="FI26" s="21">
        <f>VLOOKUP(LEFT(FI11,4)*1,VOM!$D$4:$E$34,2,FALSE)</f>
        <v>1.8493857466419479</v>
      </c>
      <c r="FJ26" s="21">
        <f>VLOOKUP(LEFT(FJ11,4)*1,VOM!$D$4:$E$34,2,FALSE)</f>
        <v>1.8493857466419479</v>
      </c>
      <c r="FK26" s="21">
        <f>VLOOKUP(LEFT(FK11,4)*1,VOM!$D$4:$E$34,2,FALSE)</f>
        <v>1.8493857466419479</v>
      </c>
      <c r="FL26" s="21">
        <f>VLOOKUP(LEFT(FL11,4)*1,VOM!$D$4:$E$34,2,FALSE)</f>
        <v>1.8493857466419479</v>
      </c>
      <c r="FM26" s="21">
        <f>VLOOKUP(LEFT(FM11,4)*1,VOM!$D$4:$E$34,2,FALSE)</f>
        <v>1.8493857466419479</v>
      </c>
      <c r="FN26" s="21">
        <f>VLOOKUP(LEFT(FN11,4)*1,VOM!$D$4:$E$34,2,FALSE)</f>
        <v>1.8673201152948016</v>
      </c>
      <c r="FO26" s="21">
        <f>VLOOKUP(LEFT(FO11,4)*1,VOM!$D$4:$E$34,2,FALSE)</f>
        <v>1.8673201152948016</v>
      </c>
      <c r="FP26" s="21">
        <f>VLOOKUP(LEFT(FP11,4)*1,VOM!$D$4:$E$34,2,FALSE)</f>
        <v>1.8673201152948016</v>
      </c>
      <c r="FQ26" s="21">
        <f>VLOOKUP(LEFT(FQ11,4)*1,VOM!$D$4:$E$34,2,FALSE)</f>
        <v>1.8673201152948016</v>
      </c>
      <c r="FR26" s="21">
        <f>VLOOKUP(LEFT(FR11,4)*1,VOM!$D$4:$E$34,2,FALSE)</f>
        <v>1.8673201152948016</v>
      </c>
      <c r="FS26" s="21">
        <f>VLOOKUP(LEFT(FS11,4)*1,VOM!$D$4:$E$34,2,FALSE)</f>
        <v>1.8673201152948016</v>
      </c>
      <c r="FT26" s="21">
        <f>VLOOKUP(LEFT(FT11,4)*1,VOM!$D$4:$E$34,2,FALSE)</f>
        <v>1.8673201152948016</v>
      </c>
      <c r="FU26" s="21">
        <f>VLOOKUP(LEFT(FU11,4)*1,VOM!$D$4:$E$34,2,FALSE)</f>
        <v>1.8673201152948016</v>
      </c>
      <c r="FV26" s="21">
        <f>VLOOKUP(LEFT(FV11,4)*1,VOM!$D$4:$E$34,2,FALSE)</f>
        <v>1.8673201152948016</v>
      </c>
      <c r="FW26" s="21">
        <f>VLOOKUP(LEFT(FW11,4)*1,VOM!$D$4:$E$34,2,FALSE)</f>
        <v>1.8673201152948016</v>
      </c>
      <c r="FX26" s="21">
        <f>VLOOKUP(LEFT(FX11,4)*1,VOM!$D$4:$E$34,2,FALSE)</f>
        <v>1.8673201152948016</v>
      </c>
      <c r="FY26" s="21">
        <f>VLOOKUP(LEFT(FY11,4)*1,VOM!$D$4:$E$34,2,FALSE)</f>
        <v>1.8673201152948016</v>
      </c>
      <c r="FZ26" s="21">
        <f>VLOOKUP(LEFT(FZ11,4)*1,VOM!$D$4:$E$34,2,FALSE)</f>
        <v>1.8770433565835465</v>
      </c>
      <c r="GA26" s="21">
        <f>VLOOKUP(LEFT(GA11,4)*1,VOM!$D$4:$E$34,2,FALSE)</f>
        <v>1.8770433565835465</v>
      </c>
      <c r="GB26" s="21">
        <f>VLOOKUP(LEFT(GB11,4)*1,VOM!$D$4:$E$34,2,FALSE)</f>
        <v>1.8770433565835465</v>
      </c>
      <c r="GC26" s="21">
        <f>VLOOKUP(LEFT(GC11,4)*1,VOM!$D$4:$E$34,2,FALSE)</f>
        <v>1.8770433565835465</v>
      </c>
      <c r="GD26" s="21">
        <f>VLOOKUP(LEFT(GD11,4)*1,VOM!$D$4:$E$34,2,FALSE)</f>
        <v>1.8770433565835465</v>
      </c>
      <c r="GE26" s="21">
        <f>VLOOKUP(LEFT(GE11,4)*1,VOM!$D$4:$E$34,2,FALSE)</f>
        <v>1.8770433565835465</v>
      </c>
      <c r="GF26" s="21">
        <f>VLOOKUP(LEFT(GF11,4)*1,VOM!$D$4:$E$34,2,FALSE)</f>
        <v>1.8770433565835465</v>
      </c>
      <c r="GG26" s="21">
        <f>VLOOKUP(LEFT(GG11,4)*1,VOM!$D$4:$E$34,2,FALSE)</f>
        <v>1.8770433565835465</v>
      </c>
      <c r="GH26" s="21">
        <f>VLOOKUP(LEFT(GH11,4)*1,VOM!$D$4:$E$34,2,FALSE)</f>
        <v>1.8770433565835465</v>
      </c>
      <c r="GI26" s="21">
        <f>VLOOKUP(LEFT(GI11,4)*1,VOM!$D$4:$E$34,2,FALSE)</f>
        <v>1.8770433565835465</v>
      </c>
      <c r="GJ26" s="21">
        <f>VLOOKUP(LEFT(GJ11,4)*1,VOM!$D$4:$E$34,2,FALSE)</f>
        <v>1.8770433565835465</v>
      </c>
      <c r="GK26" s="21">
        <f>VLOOKUP(LEFT(GK11,4)*1,VOM!$D$4:$E$34,2,FALSE)</f>
        <v>1.8770433565835465</v>
      </c>
      <c r="GL26" s="21">
        <f>VLOOKUP(LEFT(GL11,4)*1,VOM!$D$4:$E$34,2,FALSE)</f>
        <v>1.8928920594094516</v>
      </c>
      <c r="GM26" s="21">
        <f>VLOOKUP(LEFT(GM11,4)*1,VOM!$D$4:$E$34,2,FALSE)</f>
        <v>1.8928920594094516</v>
      </c>
      <c r="GN26" s="21">
        <f>VLOOKUP(LEFT(GN11,4)*1,VOM!$D$4:$E$34,2,FALSE)</f>
        <v>1.8928920594094516</v>
      </c>
      <c r="GO26" s="21">
        <f>VLOOKUP(LEFT(GO11,4)*1,VOM!$D$4:$E$34,2,FALSE)</f>
        <v>1.8928920594094516</v>
      </c>
      <c r="GP26" s="21">
        <f>VLOOKUP(LEFT(GP11,4)*1,VOM!$D$4:$E$34,2,FALSE)</f>
        <v>1.8928920594094516</v>
      </c>
      <c r="GQ26" s="21">
        <f>VLOOKUP(LEFT(GQ11,4)*1,VOM!$D$4:$E$34,2,FALSE)</f>
        <v>1.8928920594094516</v>
      </c>
      <c r="GR26" s="21">
        <f>VLOOKUP(LEFT(GR11,4)*1,VOM!$D$4:$E$34,2,FALSE)</f>
        <v>1.8928920594094516</v>
      </c>
      <c r="GS26" s="21">
        <f>VLOOKUP(LEFT(GS11,4)*1,VOM!$D$4:$E$34,2,FALSE)</f>
        <v>1.8928920594094516</v>
      </c>
      <c r="GT26" s="21">
        <f>VLOOKUP(LEFT(GT11,4)*1,VOM!$D$4:$E$34,2,FALSE)</f>
        <v>1.8928920594094516</v>
      </c>
      <c r="GU26" s="21">
        <f>VLOOKUP(LEFT(GU11,4)*1,VOM!$D$4:$E$34,2,FALSE)</f>
        <v>1.8928920594094516</v>
      </c>
      <c r="GV26" s="21">
        <f>VLOOKUP(LEFT(GV11,4)*1,VOM!$D$4:$E$34,2,FALSE)</f>
        <v>1.8928920594094516</v>
      </c>
      <c r="GW26" s="21">
        <f>VLOOKUP(LEFT(GW11,4)*1,VOM!$D$4:$E$34,2,FALSE)</f>
        <v>1.8928920594094516</v>
      </c>
      <c r="GX26" s="21">
        <f>VLOOKUP(LEFT(GX11,4)*1,VOM!$D$4:$E$34,2,FALSE)</f>
        <v>1.9130743320897363</v>
      </c>
      <c r="GY26" s="21">
        <f>VLOOKUP(LEFT(GY11,4)*1,VOM!$D$4:$E$34,2,FALSE)</f>
        <v>1.9130743320897363</v>
      </c>
      <c r="GZ26" s="21">
        <f>VLOOKUP(LEFT(GZ11,4)*1,VOM!$D$4:$E$34,2,FALSE)</f>
        <v>1.9130743320897363</v>
      </c>
      <c r="HA26" s="21">
        <f>VLOOKUP(LEFT(HA11,4)*1,VOM!$D$4:$E$34,2,FALSE)</f>
        <v>1.9130743320897363</v>
      </c>
      <c r="HB26" s="21">
        <f>VLOOKUP(LEFT(HB11,4)*1,VOM!$D$4:$E$34,2,FALSE)</f>
        <v>1.9130743320897363</v>
      </c>
      <c r="HC26" s="21">
        <f>VLOOKUP(LEFT(HC11,4)*1,VOM!$D$4:$E$34,2,FALSE)</f>
        <v>1.9130743320897363</v>
      </c>
      <c r="HD26" s="21">
        <f>VLOOKUP(LEFT(HD11,4)*1,VOM!$D$4:$E$34,2,FALSE)</f>
        <v>1.9130743320897363</v>
      </c>
      <c r="HE26" s="21">
        <f>VLOOKUP(LEFT(HE11,4)*1,VOM!$D$4:$E$34,2,FALSE)</f>
        <v>1.9130743320897363</v>
      </c>
      <c r="HF26" s="21">
        <f>VLOOKUP(LEFT(HF11,4)*1,VOM!$D$4:$E$34,2,FALSE)</f>
        <v>1.9130743320897363</v>
      </c>
      <c r="HG26" s="21">
        <f>VLOOKUP(LEFT(HG11,4)*1,VOM!$D$4:$E$34,2,FALSE)</f>
        <v>1.9130743320897363</v>
      </c>
      <c r="HH26" s="21">
        <f>VLOOKUP(LEFT(HH11,4)*1,VOM!$D$4:$E$34,2,FALSE)</f>
        <v>1.9130743320897363</v>
      </c>
      <c r="HI26" s="21">
        <f>VLOOKUP(LEFT(HI11,4)*1,VOM!$D$4:$E$34,2,FALSE)</f>
        <v>1.9130743320897363</v>
      </c>
      <c r="HJ26" s="21">
        <f>VLOOKUP(LEFT(HJ11,4)*1,VOM!$D$4:$E$34,2,FALSE)</f>
        <v>1.9217364309617389</v>
      </c>
      <c r="HK26" s="21">
        <f>VLOOKUP(LEFT(HK11,4)*1,VOM!$D$4:$E$34,2,FALSE)</f>
        <v>1.9217364309617389</v>
      </c>
      <c r="HL26" s="21">
        <f>VLOOKUP(LEFT(HL11,4)*1,VOM!$D$4:$E$34,2,FALSE)</f>
        <v>1.9217364309617389</v>
      </c>
      <c r="HM26" s="21">
        <f>VLOOKUP(LEFT(HM11,4)*1,VOM!$D$4:$E$34,2,FALSE)</f>
        <v>1.9217364309617389</v>
      </c>
      <c r="HN26" s="21">
        <f>VLOOKUP(LEFT(HN11,4)*1,VOM!$D$4:$E$34,2,FALSE)</f>
        <v>1.9217364309617389</v>
      </c>
      <c r="HO26" s="21">
        <f>VLOOKUP(LEFT(HO11,4)*1,VOM!$D$4:$E$34,2,FALSE)</f>
        <v>1.9217364309617389</v>
      </c>
      <c r="HP26" s="21">
        <f>VLOOKUP(LEFT(HP11,4)*1,VOM!$D$4:$E$34,2,FALSE)</f>
        <v>1.9217364309617389</v>
      </c>
      <c r="HQ26" s="21">
        <f>VLOOKUP(LEFT(HQ11,4)*1,VOM!$D$4:$E$34,2,FALSE)</f>
        <v>1.9217364309617389</v>
      </c>
      <c r="HR26" s="21">
        <f>VLOOKUP(LEFT(HR11,4)*1,VOM!$D$4:$E$34,2,FALSE)</f>
        <v>1.9217364309617389</v>
      </c>
      <c r="HS26" s="21">
        <f>VLOOKUP(LEFT(HS11,4)*1,VOM!$D$4:$E$34,2,FALSE)</f>
        <v>1.9217364309617389</v>
      </c>
      <c r="HT26" s="21">
        <f>VLOOKUP(LEFT(HT11,4)*1,VOM!$D$4:$E$34,2,FALSE)</f>
        <v>1.9217364309617389</v>
      </c>
      <c r="HU26" s="21">
        <f>VLOOKUP(LEFT(HU11,4)*1,VOM!$D$4:$E$34,2,FALSE)</f>
        <v>1.9217364309617389</v>
      </c>
      <c r="HV26" s="21">
        <f>VLOOKUP(LEFT(HV11,4)*1,VOM!$D$4:$E$34,2,FALSE)</f>
        <v>1.9385798019628484</v>
      </c>
      <c r="HW26" s="21">
        <f>VLOOKUP(LEFT(HW11,4)*1,VOM!$D$4:$E$34,2,FALSE)</f>
        <v>1.9385798019628484</v>
      </c>
      <c r="HX26" s="21">
        <f>VLOOKUP(LEFT(HX11,4)*1,VOM!$D$4:$E$34,2,FALSE)</f>
        <v>1.9385798019628484</v>
      </c>
      <c r="HY26" s="21">
        <f>VLOOKUP(LEFT(HY11,4)*1,VOM!$D$4:$E$34,2,FALSE)</f>
        <v>1.9385798019628484</v>
      </c>
      <c r="HZ26" s="21">
        <f>VLOOKUP(LEFT(HZ11,4)*1,VOM!$D$4:$E$34,2,FALSE)</f>
        <v>1.9385798019628484</v>
      </c>
      <c r="IA26" s="21">
        <f>VLOOKUP(LEFT(IA11,4)*1,VOM!$D$4:$E$34,2,FALSE)</f>
        <v>1.9385798019628484</v>
      </c>
      <c r="IB26" s="21">
        <f>VLOOKUP(LEFT(IB11,4)*1,VOM!$D$4:$E$34,2,FALSE)</f>
        <v>1.9385798019628484</v>
      </c>
      <c r="IC26" s="21">
        <f>VLOOKUP(LEFT(IC11,4)*1,VOM!$D$4:$E$34,2,FALSE)</f>
        <v>1.9385798019628484</v>
      </c>
      <c r="ID26" s="21">
        <f>VLOOKUP(LEFT(ID11,4)*1,VOM!$D$4:$E$34,2,FALSE)</f>
        <v>1.9385798019628484</v>
      </c>
      <c r="IE26" s="21">
        <f>VLOOKUP(LEFT(IE11,4)*1,VOM!$D$4:$E$34,2,FALSE)</f>
        <v>1.9385798019628484</v>
      </c>
      <c r="IF26" s="21">
        <f>VLOOKUP(LEFT(IF11,4)*1,VOM!$D$4:$E$34,2,FALSE)</f>
        <v>1.9385798019628484</v>
      </c>
      <c r="IG26" s="21">
        <f>VLOOKUP(LEFT(IG11,4)*1,VOM!$D$4:$E$34,2,FALSE)</f>
        <v>1.9385798019628484</v>
      </c>
      <c r="IH26" s="21">
        <f>VLOOKUP(LEFT(IH11,4)*1,VOM!$D$4:$E$34,2,FALSE)</f>
        <v>1.9718410881779533</v>
      </c>
      <c r="II26" s="21">
        <f>VLOOKUP(LEFT(II11,4)*1,VOM!$D$4:$E$34,2,FALSE)</f>
        <v>1.9718410881779533</v>
      </c>
      <c r="IJ26" s="21">
        <f>VLOOKUP(LEFT(IJ11,4)*1,VOM!$D$4:$E$34,2,FALSE)</f>
        <v>1.9718410881779533</v>
      </c>
      <c r="IK26" s="21">
        <f>VLOOKUP(LEFT(IK11,4)*1,VOM!$D$4:$E$34,2,FALSE)</f>
        <v>1.9718410881779533</v>
      </c>
      <c r="IL26" s="21">
        <f>VLOOKUP(LEFT(IL11,4)*1,VOM!$D$4:$E$34,2,FALSE)</f>
        <v>1.9718410881779533</v>
      </c>
      <c r="IM26" s="21">
        <f>VLOOKUP(LEFT(IM11,4)*1,VOM!$D$4:$E$34,2,FALSE)</f>
        <v>1.9718410881779533</v>
      </c>
      <c r="IN26" s="21">
        <f>VLOOKUP(LEFT(IN11,4)*1,VOM!$D$4:$E$34,2,FALSE)</f>
        <v>1.9718410881779533</v>
      </c>
      <c r="IO26" s="21">
        <f>VLOOKUP(LEFT(IO11,4)*1,VOM!$D$4:$E$34,2,FALSE)</f>
        <v>1.9718410881779533</v>
      </c>
      <c r="IP26" s="21">
        <f>VLOOKUP(LEFT(IP11,4)*1,VOM!$D$4:$E$34,2,FALSE)</f>
        <v>1.9718410881779533</v>
      </c>
      <c r="IQ26" s="21">
        <f>VLOOKUP(LEFT(IQ11,4)*1,VOM!$D$4:$E$34,2,FALSE)</f>
        <v>1.9718410881779533</v>
      </c>
      <c r="IR26" s="21">
        <f>VLOOKUP(LEFT(IR11,4)*1,VOM!$D$4:$E$34,2,FALSE)</f>
        <v>1.9718410881779533</v>
      </c>
      <c r="IS26" s="21">
        <f>VLOOKUP(LEFT(IS11,4)*1,VOM!$D$4:$E$34,2,FALSE)</f>
        <v>1.9718410881779533</v>
      </c>
      <c r="IT26" s="21">
        <f>VLOOKUP(LEFT(IT11,4)*1,VOM!$D$4:$E$34,2,FALSE)</f>
        <v>1.9964370175973292</v>
      </c>
      <c r="IU26" s="21">
        <f>VLOOKUP(LEFT(IU11,4)*1,VOM!$D$4:$E$34,2,FALSE)</f>
        <v>1.9964370175973292</v>
      </c>
      <c r="IV26" s="21">
        <f>VLOOKUP(LEFT(IV11,4)*1,VOM!$D$4:$E$34,2,FALSE)</f>
        <v>1.9964370175973292</v>
      </c>
      <c r="IW26" s="21">
        <f>VLOOKUP(LEFT(IW11,4)*1,VOM!$D$4:$E$34,2,FALSE)</f>
        <v>1.9964370175973292</v>
      </c>
      <c r="IX26" s="21">
        <f>VLOOKUP(LEFT(IX11,4)*1,VOM!$D$4:$E$34,2,FALSE)</f>
        <v>1.9964370175973292</v>
      </c>
      <c r="IY26" s="21">
        <f>VLOOKUP(LEFT(IY11,4)*1,VOM!$D$4:$E$34,2,FALSE)</f>
        <v>1.9964370175973292</v>
      </c>
      <c r="IZ26" s="21">
        <f>VLOOKUP(LEFT(IZ11,4)*1,VOM!$D$4:$E$34,2,FALSE)</f>
        <v>1.9964370175973292</v>
      </c>
      <c r="JA26" s="21">
        <f>VLOOKUP(LEFT(JA11,4)*1,VOM!$D$4:$E$34,2,FALSE)</f>
        <v>1.9964370175973292</v>
      </c>
      <c r="JB26" s="21">
        <f>VLOOKUP(LEFT(JB11,4)*1,VOM!$D$4:$E$34,2,FALSE)</f>
        <v>1.9964370175973292</v>
      </c>
      <c r="JC26" s="21">
        <f>VLOOKUP(LEFT(JC11,4)*1,VOM!$D$4:$E$34,2,FALSE)</f>
        <v>1.9964370175973292</v>
      </c>
      <c r="JD26" s="21">
        <f>VLOOKUP(LEFT(JD11,4)*1,VOM!$D$4:$E$34,2,FALSE)</f>
        <v>1.9964370175973292</v>
      </c>
      <c r="JE26" s="21">
        <f>VLOOKUP(LEFT(JE11,4)*1,VOM!$D$4:$E$34,2,FALSE)</f>
        <v>1.9964370175973292</v>
      </c>
      <c r="JF26" s="21">
        <f>VLOOKUP(LEFT(JF11,4)*1,VOM!$D$4:$E$34,2,FALSE)</f>
        <v>2.0210059344748625</v>
      </c>
      <c r="JG26" s="21">
        <f>VLOOKUP(LEFT(JG11,4)*1,VOM!$D$4:$E$34,2,FALSE)</f>
        <v>2.0210059344748625</v>
      </c>
      <c r="JH26" s="21">
        <f>VLOOKUP(LEFT(JH11,4)*1,VOM!$D$4:$E$34,2,FALSE)</f>
        <v>2.0210059344748625</v>
      </c>
      <c r="JI26" s="21">
        <f>VLOOKUP(LEFT(JI11,4)*1,VOM!$D$4:$E$34,2,FALSE)</f>
        <v>2.0210059344748625</v>
      </c>
      <c r="JJ26" s="21">
        <f>VLOOKUP(LEFT(JJ11,4)*1,VOM!$D$4:$E$34,2,FALSE)</f>
        <v>2.0210059344748625</v>
      </c>
      <c r="JK26" s="21">
        <f>VLOOKUP(LEFT(JK11,4)*1,VOM!$D$4:$E$34,2,FALSE)</f>
        <v>2.0210059344748625</v>
      </c>
      <c r="JL26" s="21">
        <f>VLOOKUP(LEFT(JL11,4)*1,VOM!$D$4:$E$34,2,FALSE)</f>
        <v>2.0210059344748625</v>
      </c>
      <c r="JM26" s="21">
        <f>VLOOKUP(LEFT(JM11,4)*1,VOM!$D$4:$E$34,2,FALSE)</f>
        <v>2.0210059344748625</v>
      </c>
      <c r="JN26" s="21">
        <f>VLOOKUP(LEFT(JN11,4)*1,VOM!$D$4:$E$34,2,FALSE)</f>
        <v>2.0210059344748625</v>
      </c>
      <c r="JO26" s="21">
        <f>VLOOKUP(LEFT(JO11,4)*1,VOM!$D$4:$E$34,2,FALSE)</f>
        <v>2.0210059344748625</v>
      </c>
      <c r="JP26" s="21">
        <f>VLOOKUP(LEFT(JP11,4)*1,VOM!$D$4:$E$34,2,FALSE)</f>
        <v>2.0210059344748625</v>
      </c>
      <c r="JQ26" s="21">
        <f>VLOOKUP(LEFT(JQ11,4)*1,VOM!$D$4:$E$34,2,FALSE)</f>
        <v>2.0210059344748625</v>
      </c>
      <c r="JR26" s="2">
        <f>VLOOKUP(LEFT(JR11,4)*1,VOM!$D$4:$E$34,2,FALSE)</f>
        <v>2.0210059344748625</v>
      </c>
      <c r="JS26" s="2">
        <f>VLOOKUP(LEFT(JS11,4)*1,VOM!$D$4:$E$34,2,FALSE)</f>
        <v>2.0210059344748625</v>
      </c>
      <c r="JT26" s="2">
        <f>VLOOKUP(LEFT(JT11,4)*1,VOM!$D$4:$E$34,2,FALSE)</f>
        <v>2.0210059344748625</v>
      </c>
      <c r="JU26" s="2">
        <f>VLOOKUP(LEFT(JU11,4)*1,VOM!$D$4:$E$34,2,FALSE)</f>
        <v>2.0210059344748625</v>
      </c>
      <c r="JV26" s="2">
        <f>VLOOKUP(LEFT(JV11,4)*1,VOM!$D$4:$E$34,2,FALSE)</f>
        <v>2.0210059344748625</v>
      </c>
      <c r="JW26" s="2">
        <f>VLOOKUP(LEFT(JW11,4)*1,VOM!$D$4:$E$34,2,FALSE)</f>
        <v>2.0210059344748625</v>
      </c>
      <c r="JX26" s="2">
        <f>VLOOKUP(LEFT(JX11,4)*1,VOM!$D$4:$E$34,2,FALSE)</f>
        <v>2.0210059344748625</v>
      </c>
      <c r="JY26" s="2">
        <f>VLOOKUP(LEFT(JY11,4)*1,VOM!$D$4:$E$34,2,FALSE)</f>
        <v>2.0210059344748625</v>
      </c>
      <c r="JZ26" s="2">
        <f>VLOOKUP(LEFT(JZ11,4)*1,VOM!$D$4:$E$34,2,FALSE)</f>
        <v>2.0210059344748625</v>
      </c>
      <c r="KA26" s="2">
        <f>VLOOKUP(LEFT(KA11,4)*1,VOM!$D$4:$E$34,2,FALSE)</f>
        <v>2.0210059344748625</v>
      </c>
      <c r="KB26" s="2">
        <f>VLOOKUP(LEFT(KB11,4)*1,VOM!$D$4:$E$34,2,FALSE)</f>
        <v>2.0210059344748625</v>
      </c>
      <c r="KC26" s="2">
        <f>VLOOKUP(LEFT(KC11,4)*1,VOM!$D$4:$E$34,2,FALSE)</f>
        <v>2.0210059344748625</v>
      </c>
      <c r="KD26" s="2">
        <f>VLOOKUP(LEFT(KD11,4)*1,VOM!$D$4:$E$34,2,FALSE)</f>
        <v>2.0344113697316453</v>
      </c>
      <c r="KE26" s="2">
        <f>VLOOKUP(LEFT(KE11,4)*1,VOM!$D$4:$E$34,2,FALSE)</f>
        <v>2.0344113697316453</v>
      </c>
      <c r="KF26" s="2">
        <f>VLOOKUP(LEFT(KF11,4)*1,VOM!$D$4:$E$34,2,FALSE)</f>
        <v>2.0344113697316453</v>
      </c>
      <c r="KG26" s="2">
        <f>VLOOKUP(LEFT(KG11,4)*1,VOM!$D$4:$E$34,2,FALSE)</f>
        <v>2.0344113697316453</v>
      </c>
      <c r="KH26" s="2">
        <f>VLOOKUP(LEFT(KH11,4)*1,VOM!$D$4:$E$34,2,FALSE)</f>
        <v>2.0344113697316453</v>
      </c>
      <c r="KI26" s="2">
        <f>VLOOKUP(LEFT(KI11,4)*1,VOM!$D$4:$E$34,2,FALSE)</f>
        <v>2.0344113697316453</v>
      </c>
      <c r="KJ26" s="2">
        <f>VLOOKUP(LEFT(KJ11,4)*1,VOM!$D$4:$E$34,2,FALSE)</f>
        <v>2.0344113697316453</v>
      </c>
      <c r="KK26" s="2">
        <f>VLOOKUP(LEFT(KK11,4)*1,VOM!$D$4:$E$34,2,FALSE)</f>
        <v>2.0344113697316453</v>
      </c>
      <c r="KL26" s="2">
        <f>VLOOKUP(LEFT(KL11,4)*1,VOM!$D$4:$E$34,2,FALSE)</f>
        <v>2.0344113697316453</v>
      </c>
      <c r="KM26" s="2">
        <f>VLOOKUP(LEFT(KM11,4)*1,VOM!$D$4:$E$34,2,FALSE)</f>
        <v>2.0344113697316453</v>
      </c>
      <c r="KN26" s="2">
        <f>VLOOKUP(LEFT(KN11,4)*1,VOM!$D$4:$E$34,2,FALSE)</f>
        <v>2.0344113697316453</v>
      </c>
      <c r="KO26" s="2">
        <f>VLOOKUP(LEFT(KO11,4)*1,VOM!$D$4:$E$34,2,FALSE)</f>
        <v>2.0344113697316453</v>
      </c>
      <c r="KP26" s="2">
        <f>VLOOKUP(LEFT(KP11,4)*1,VOM!$D$4:$E$34,2,FALSE)</f>
        <v>2.0611474274370174</v>
      </c>
      <c r="KQ26" s="2">
        <f>VLOOKUP(LEFT(KQ11,4)*1,VOM!$D$4:$E$34,2,FALSE)</f>
        <v>2.0611474274370174</v>
      </c>
      <c r="KR26" s="2">
        <f>VLOOKUP(LEFT(KR11,4)*1,VOM!$D$4:$E$34,2,FALSE)</f>
        <v>2.0611474274370174</v>
      </c>
      <c r="KS26" s="2">
        <f>VLOOKUP(LEFT(KS11,4)*1,VOM!$D$4:$E$34,2,FALSE)</f>
        <v>2.0611474274370174</v>
      </c>
      <c r="KT26" s="2">
        <f>VLOOKUP(LEFT(KT11,4)*1,VOM!$D$4:$E$34,2,FALSE)</f>
        <v>2.0611474274370174</v>
      </c>
      <c r="KU26" s="2">
        <f>VLOOKUP(LEFT(KU11,4)*1,VOM!$D$4:$E$34,2,FALSE)</f>
        <v>2.0611474274370174</v>
      </c>
      <c r="KV26" s="2">
        <f>VLOOKUP(LEFT(KV11,4)*1,VOM!$D$4:$E$34,2,FALSE)</f>
        <v>2.0611474274370174</v>
      </c>
      <c r="KW26" s="2">
        <f>VLOOKUP(LEFT(KW11,4)*1,VOM!$D$4:$E$34,2,FALSE)</f>
        <v>2.0611474274370174</v>
      </c>
      <c r="KX26" s="2">
        <f>VLOOKUP(LEFT(KX11,4)*1,VOM!$D$4:$E$34,2,FALSE)</f>
        <v>2.0611474274370174</v>
      </c>
      <c r="KY26" s="2">
        <f>VLOOKUP(LEFT(KY11,4)*1,VOM!$D$4:$E$34,2,FALSE)</f>
        <v>2.0611474274370174</v>
      </c>
      <c r="KZ26" s="2">
        <f>VLOOKUP(LEFT(KZ11,4)*1,VOM!$D$4:$E$34,2,FALSE)</f>
        <v>2.0611474274370174</v>
      </c>
      <c r="LA26" s="2">
        <f>VLOOKUP(LEFT(LA11,4)*1,VOM!$D$4:$E$34,2,FALSE)</f>
        <v>2.0611474274370174</v>
      </c>
      <c r="LB26" s="2">
        <f>VLOOKUP(LEFT(LB11,4)*1,VOM!$D$4:$E$34,2,FALSE)</f>
        <v>2.0955537270435376</v>
      </c>
      <c r="LC26" s="2">
        <f>VLOOKUP(LEFT(LC11,4)*1,VOM!$D$4:$E$34,2,FALSE)</f>
        <v>2.0955537270435376</v>
      </c>
      <c r="LD26" s="2">
        <f>VLOOKUP(LEFT(LD11,4)*1,VOM!$D$4:$E$34,2,FALSE)</f>
        <v>2.0955537270435376</v>
      </c>
      <c r="LE26" s="2">
        <f>VLOOKUP(LEFT(LE11,4)*1,VOM!$D$4:$E$34,2,FALSE)</f>
        <v>2.0955537270435376</v>
      </c>
      <c r="LF26" s="2">
        <f>VLOOKUP(LEFT(LF11,4)*1,VOM!$D$4:$E$34,2,FALSE)</f>
        <v>2.0955537270435376</v>
      </c>
      <c r="LG26" s="2">
        <f>VLOOKUP(LEFT(LG11,4)*1,VOM!$D$4:$E$34,2,FALSE)</f>
        <v>2.0955537270435376</v>
      </c>
      <c r="LH26" s="2">
        <f>VLOOKUP(LEFT(LH11,4)*1,VOM!$D$4:$E$34,2,FALSE)</f>
        <v>2.0955537270435376</v>
      </c>
      <c r="LI26" s="2">
        <f>VLOOKUP(LEFT(LI11,4)*1,VOM!$D$4:$E$34,2,FALSE)</f>
        <v>2.0955537270435376</v>
      </c>
      <c r="LJ26" s="2">
        <f>VLOOKUP(LEFT(LJ11,4)*1,VOM!$D$4:$E$34,2,FALSE)</f>
        <v>2.0955537270435376</v>
      </c>
      <c r="LK26" s="2">
        <f>VLOOKUP(LEFT(LK11,4)*1,VOM!$D$4:$E$34,2,FALSE)</f>
        <v>2.0955537270435376</v>
      </c>
      <c r="LL26" s="2">
        <f>VLOOKUP(LEFT(LL11,4)*1,VOM!$D$4:$E$34,2,FALSE)</f>
        <v>2.0955537270435376</v>
      </c>
      <c r="LM26" s="2">
        <f>VLOOKUP(LEFT(LM11,4)*1,VOM!$D$4:$E$34,2,FALSE)</f>
        <v>2.0955537270435376</v>
      </c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 t="e">
        <f>VLOOKUP(LEFT(NV11,4)*1,VOM!$D$4:$E$34,2,FALSE)</f>
        <v>#N/A</v>
      </c>
      <c r="NW26" s="2" t="e">
        <f>VLOOKUP(LEFT(NW11,4)*1,VOM!$D$4:$E$34,2,FALSE)</f>
        <v>#N/A</v>
      </c>
      <c r="NX26" s="2" t="e">
        <f>VLOOKUP(LEFT(NX11,4)*1,VOM!$D$4:$E$34,2,FALSE)</f>
        <v>#N/A</v>
      </c>
      <c r="NY26" s="2" t="e">
        <f>VLOOKUP(LEFT(NY11,4)*1,VOM!$D$4:$E$34,2,FALSE)</f>
        <v>#N/A</v>
      </c>
      <c r="NZ26" s="2" t="e">
        <f>VLOOKUP(LEFT(NZ11,4)*1,VOM!$D$4:$E$34,2,FALSE)</f>
        <v>#N/A</v>
      </c>
      <c r="OA26" s="2" t="e">
        <f>VLOOKUP(LEFT(OA11,4)*1,VOM!$D$4:$E$34,2,FALSE)</f>
        <v>#N/A</v>
      </c>
      <c r="OB26" s="2" t="e">
        <f>VLOOKUP(LEFT(OB11,4)*1,VOM!$D$4:$E$34,2,FALSE)</f>
        <v>#N/A</v>
      </c>
      <c r="OC26" s="2" t="e">
        <f>VLOOKUP(LEFT(OC11,4)*1,VOM!$D$4:$E$34,2,FALSE)</f>
        <v>#N/A</v>
      </c>
      <c r="OD26" s="2" t="e">
        <f>VLOOKUP(LEFT(OD11,4)*1,VOM!$D$4:$E$34,2,FALSE)</f>
        <v>#N/A</v>
      </c>
      <c r="OE26" s="2" t="e">
        <f>VLOOKUP(LEFT(OE11,4)*1,VOM!$D$4:$E$34,2,FALSE)</f>
        <v>#N/A</v>
      </c>
      <c r="OF26" s="2" t="e">
        <f>VLOOKUP(LEFT(OF11,4)*1,VOM!$D$4:$E$34,2,FALSE)</f>
        <v>#N/A</v>
      </c>
      <c r="OG26" s="2" t="e">
        <f>VLOOKUP(LEFT(OG11,4)*1,VOM!$D$4:$E$34,2,FALSE)</f>
        <v>#N/A</v>
      </c>
      <c r="OH26" s="21">
        <f>VLOOKUP(LEFT(OH11,4)*1,VOM!$D$4:$E$34,2,FALSE)</f>
        <v>1.429684326606155</v>
      </c>
      <c r="OI26" s="21">
        <f>VLOOKUP(LEFT(OI11,4)*1,VOM!$D$4:$E$34,2,FALSE)</f>
        <v>1.429684326606155</v>
      </c>
      <c r="OJ26" s="21">
        <f>VLOOKUP(LEFT(OJ11,4)*1,VOM!$D$4:$E$34,2,FALSE)</f>
        <v>1.429684326606155</v>
      </c>
      <c r="OK26" s="21">
        <f>VLOOKUP(LEFT(OK11,4)*1,VOM!$D$4:$E$34,2,FALSE)</f>
        <v>1.429684326606155</v>
      </c>
      <c r="OL26" s="21">
        <f>VLOOKUP(LEFT(OL11,4)*1,VOM!$D$4:$E$34,2,FALSE)</f>
        <v>1.429684326606155</v>
      </c>
      <c r="OM26" s="21">
        <f>VLOOKUP(LEFT(OM11,4)*1,VOM!$D$4:$E$34,2,FALSE)</f>
        <v>1.429684326606155</v>
      </c>
      <c r="ON26" s="21">
        <f>VLOOKUP(LEFT(ON11,4)*1,VOM!$D$4:$E$34,2,FALSE)</f>
        <v>1.429684326606155</v>
      </c>
      <c r="OO26" s="21">
        <f>VLOOKUP(LEFT(OO11,4)*1,VOM!$D$4:$E$34,2,FALSE)</f>
        <v>1.429684326606155</v>
      </c>
      <c r="OP26" s="21">
        <f>VLOOKUP(LEFT(OP11,4)*1,VOM!$D$4:$E$34,2,FALSE)</f>
        <v>1.429684326606155</v>
      </c>
      <c r="OQ26" s="21">
        <f>VLOOKUP(LEFT(OQ11,4)*1,VOM!$D$4:$E$34,2,FALSE)</f>
        <v>1.429684326606155</v>
      </c>
      <c r="OR26" s="21">
        <f>VLOOKUP(LEFT(OR11,4)*1,VOM!$D$4:$E$34,2,FALSE)</f>
        <v>1.429684326606155</v>
      </c>
      <c r="OS26" s="21">
        <f>VLOOKUP(LEFT(OS11,4)*1,VOM!$D$4:$E$34,2,FALSE)</f>
        <v>1.429684326606155</v>
      </c>
      <c r="OT26" s="21">
        <f>VLOOKUP(LEFT(OT11,4)*1,VOM!$D$4:$E$34,2,FALSE)</f>
        <v>1.4859941856211281</v>
      </c>
      <c r="OU26" s="21">
        <f>VLOOKUP(LEFT(OU11,4)*1,VOM!$D$4:$E$34,2,FALSE)</f>
        <v>1.4859941856211281</v>
      </c>
      <c r="OV26" s="21">
        <f>VLOOKUP(LEFT(OV11,4)*1,VOM!$D$4:$E$34,2,FALSE)</f>
        <v>1.4859941856211281</v>
      </c>
      <c r="OW26" s="21">
        <f>VLOOKUP(LEFT(OW11,4)*1,VOM!$D$4:$E$34,2,FALSE)</f>
        <v>1.4859941856211281</v>
      </c>
      <c r="OX26" s="21">
        <f>VLOOKUP(LEFT(OX11,4)*1,VOM!$D$4:$E$34,2,FALSE)</f>
        <v>1.4859941856211281</v>
      </c>
      <c r="OY26" s="21">
        <f>VLOOKUP(LEFT(OY11,4)*1,VOM!$D$4:$E$34,2,FALSE)</f>
        <v>1.4859941856211281</v>
      </c>
      <c r="OZ26" s="21">
        <f>VLOOKUP(LEFT(OZ11,4)*1,VOM!$D$4:$E$34,2,FALSE)</f>
        <v>1.4859941856211281</v>
      </c>
      <c r="PA26" s="21">
        <f>VLOOKUP(LEFT(PA11,4)*1,VOM!$D$4:$E$34,2,FALSE)</f>
        <v>1.4859941856211281</v>
      </c>
      <c r="PB26" s="21">
        <f>VLOOKUP(LEFT(PB11,4)*1,VOM!$D$4:$E$34,2,FALSE)</f>
        <v>1.4859941856211281</v>
      </c>
      <c r="PC26" s="21">
        <f>VLOOKUP(LEFT(PC11,4)*1,VOM!$D$4:$E$34,2,FALSE)</f>
        <v>1.4859941856211281</v>
      </c>
      <c r="PD26" s="21">
        <f>VLOOKUP(LEFT(PD11,4)*1,VOM!$D$4:$E$34,2,FALSE)</f>
        <v>1.4859941856211281</v>
      </c>
      <c r="PE26" s="21">
        <f>VLOOKUP(LEFT(PE11,4)*1,VOM!$D$4:$E$34,2,FALSE)</f>
        <v>1.4859941856211281</v>
      </c>
      <c r="PF26" s="21">
        <f>VLOOKUP(LEFT(PF11,4)*1,VOM!$D$4:$E$34,2,FALSE)</f>
        <v>1.5366745233663841</v>
      </c>
      <c r="PG26" s="21">
        <f>VLOOKUP(LEFT(PG11,4)*1,VOM!$D$4:$E$34,2,FALSE)</f>
        <v>1.5366745233663841</v>
      </c>
      <c r="PH26" s="21">
        <f>VLOOKUP(LEFT(PH11,4)*1,VOM!$D$4:$E$34,2,FALSE)</f>
        <v>1.5366745233663841</v>
      </c>
      <c r="PI26" s="21">
        <f>VLOOKUP(LEFT(PI11,4)*1,VOM!$D$4:$E$34,2,FALSE)</f>
        <v>1.5366745233663841</v>
      </c>
      <c r="PJ26" s="21">
        <f>VLOOKUP(LEFT(PJ11,4)*1,VOM!$D$4:$E$34,2,FALSE)</f>
        <v>1.5366745233663841</v>
      </c>
      <c r="PK26" s="21">
        <f>VLOOKUP(LEFT(PK11,4)*1,VOM!$D$4:$E$34,2,FALSE)</f>
        <v>1.5366745233663841</v>
      </c>
      <c r="PL26" s="21">
        <f>VLOOKUP(LEFT(PL11,4)*1,VOM!$D$4:$E$34,2,FALSE)</f>
        <v>1.5366745233663841</v>
      </c>
      <c r="PM26" s="21">
        <f>VLOOKUP(LEFT(PM11,4)*1,VOM!$D$4:$E$34,2,FALSE)</f>
        <v>1.5366745233663841</v>
      </c>
      <c r="PN26" s="21">
        <f>VLOOKUP(LEFT(PN11,4)*1,VOM!$D$4:$E$34,2,FALSE)</f>
        <v>1.5366745233663841</v>
      </c>
      <c r="PO26" s="21">
        <f>VLOOKUP(LEFT(PO11,4)*1,VOM!$D$4:$E$34,2,FALSE)</f>
        <v>1.5366745233663841</v>
      </c>
      <c r="PP26" s="21">
        <f>VLOOKUP(LEFT(PP11,4)*1,VOM!$D$4:$E$34,2,FALSE)</f>
        <v>1.5366745233663841</v>
      </c>
      <c r="PQ26" s="21">
        <f>VLOOKUP(LEFT(PQ11,4)*1,VOM!$D$4:$E$34,2,FALSE)</f>
        <v>1.5366745233663841</v>
      </c>
      <c r="PR26" s="21">
        <f>VLOOKUP(LEFT(PR11,4)*1,VOM!$D$4:$E$34,2,FALSE)</f>
        <v>1.588538183642386</v>
      </c>
      <c r="PS26" s="21">
        <f>VLOOKUP(LEFT(PS11,4)*1,VOM!$D$4:$E$34,2,FALSE)</f>
        <v>1.588538183642386</v>
      </c>
      <c r="PT26" s="21">
        <f>VLOOKUP(LEFT(PT11,4)*1,VOM!$D$4:$E$34,2,FALSE)</f>
        <v>1.588538183642386</v>
      </c>
      <c r="PU26" s="21">
        <f>VLOOKUP(LEFT(PU11,4)*1,VOM!$D$4:$E$34,2,FALSE)</f>
        <v>1.588538183642386</v>
      </c>
      <c r="PV26" s="21">
        <f>VLOOKUP(LEFT(PV11,4)*1,VOM!$D$4:$E$34,2,FALSE)</f>
        <v>1.588538183642386</v>
      </c>
      <c r="PW26" s="21">
        <f>VLOOKUP(LEFT(PW11,4)*1,VOM!$D$4:$E$34,2,FALSE)</f>
        <v>1.588538183642386</v>
      </c>
      <c r="PX26" s="21">
        <f>VLOOKUP(LEFT(PX11,4)*1,VOM!$D$4:$E$34,2,FALSE)</f>
        <v>1.588538183642386</v>
      </c>
      <c r="PY26" s="21">
        <f>VLOOKUP(LEFT(PY11,4)*1,VOM!$D$4:$E$34,2,FALSE)</f>
        <v>1.588538183642386</v>
      </c>
      <c r="PZ26" s="21">
        <f>VLOOKUP(LEFT(PZ11,4)*1,VOM!$D$4:$E$34,2,FALSE)</f>
        <v>1.588538183642386</v>
      </c>
      <c r="QA26" s="21">
        <f>VLOOKUP(LEFT(QA11,4)*1,VOM!$D$4:$E$34,2,FALSE)</f>
        <v>1.588538183642386</v>
      </c>
      <c r="QB26" s="21">
        <f>VLOOKUP(LEFT(QB11,4)*1,VOM!$D$4:$E$34,2,FALSE)</f>
        <v>1.588538183642386</v>
      </c>
      <c r="QC26" s="21">
        <f>VLOOKUP(LEFT(QC11,4)*1,VOM!$D$4:$E$34,2,FALSE)</f>
        <v>1.588538183642386</v>
      </c>
      <c r="QD26" s="21">
        <f>VLOOKUP(LEFT(QD11,4)*1,VOM!$D$4:$E$34,2,FALSE)</f>
        <v>1.6449193801195769</v>
      </c>
      <c r="QE26" s="21">
        <f>VLOOKUP(LEFT(QE11,4)*1,VOM!$D$4:$E$34,2,FALSE)</f>
        <v>1.6449193801195769</v>
      </c>
      <c r="QF26" s="21">
        <f>VLOOKUP(LEFT(QF11,4)*1,VOM!$D$4:$E$34,2,FALSE)</f>
        <v>1.6449193801195769</v>
      </c>
      <c r="QG26" s="21">
        <f>VLOOKUP(LEFT(QG11,4)*1,VOM!$D$4:$E$34,2,FALSE)</f>
        <v>1.6449193801195769</v>
      </c>
      <c r="QH26" s="21">
        <f>VLOOKUP(LEFT(QH11,4)*1,VOM!$D$4:$E$34,2,FALSE)</f>
        <v>1.6449193801195769</v>
      </c>
      <c r="QI26" s="21">
        <f>VLOOKUP(LEFT(QI11,4)*1,VOM!$D$4:$E$34,2,FALSE)</f>
        <v>1.6449193801195769</v>
      </c>
      <c r="QJ26" s="21">
        <f>VLOOKUP(LEFT(QJ11,4)*1,VOM!$D$4:$E$34,2,FALSE)</f>
        <v>1.6449193801195769</v>
      </c>
      <c r="QK26" s="21">
        <f>VLOOKUP(LEFT(QK11,4)*1,VOM!$D$4:$E$34,2,FALSE)</f>
        <v>1.6449193801195769</v>
      </c>
      <c r="QL26" s="21">
        <f>VLOOKUP(LEFT(QL11,4)*1,VOM!$D$4:$E$34,2,FALSE)</f>
        <v>1.6449193801195769</v>
      </c>
      <c r="QM26" s="21">
        <f>VLOOKUP(LEFT(QM11,4)*1,VOM!$D$4:$E$34,2,FALSE)</f>
        <v>1.6449193801195769</v>
      </c>
      <c r="QN26" s="21">
        <f>VLOOKUP(LEFT(QN11,4)*1,VOM!$D$4:$E$34,2,FALSE)</f>
        <v>1.6449193801195769</v>
      </c>
      <c r="QO26" s="21">
        <f>VLOOKUP(LEFT(QO11,4)*1,VOM!$D$4:$E$34,2,FALSE)</f>
        <v>1.6449193801195769</v>
      </c>
      <c r="QP26" s="21">
        <f>VLOOKUP(LEFT(QP11,4)*1,VOM!$D$4:$E$34,2,FALSE)</f>
        <v>1.6966065911552806</v>
      </c>
      <c r="QQ26" s="21">
        <f>VLOOKUP(LEFT(QQ11,4)*1,VOM!$D$4:$E$34,2,FALSE)</f>
        <v>1.6966065911552806</v>
      </c>
      <c r="QR26" s="21">
        <f>VLOOKUP(LEFT(QR11,4)*1,VOM!$D$4:$E$34,2,FALSE)</f>
        <v>1.6966065911552806</v>
      </c>
      <c r="QS26" s="21">
        <f>VLOOKUP(LEFT(QS11,4)*1,VOM!$D$4:$E$34,2,FALSE)</f>
        <v>1.6966065911552806</v>
      </c>
      <c r="QT26" s="21">
        <f>VLOOKUP(LEFT(QT11,4)*1,VOM!$D$4:$E$34,2,FALSE)</f>
        <v>1.6966065911552806</v>
      </c>
      <c r="QU26" s="21">
        <f>VLOOKUP(LEFT(QU11,4)*1,VOM!$D$4:$E$34,2,FALSE)</f>
        <v>1.6966065911552806</v>
      </c>
      <c r="QV26" s="21">
        <f>VLOOKUP(LEFT(QV11,4)*1,VOM!$D$4:$E$34,2,FALSE)</f>
        <v>1.6966065911552806</v>
      </c>
      <c r="QW26" s="21">
        <f>VLOOKUP(LEFT(QW11,4)*1,VOM!$D$4:$E$34,2,FALSE)</f>
        <v>1.6966065911552806</v>
      </c>
      <c r="QX26" s="21">
        <f>VLOOKUP(LEFT(QX11,4)*1,VOM!$D$4:$E$34,2,FALSE)</f>
        <v>1.6966065911552806</v>
      </c>
      <c r="QY26" s="21">
        <f>VLOOKUP(LEFT(QY11,4)*1,VOM!$D$4:$E$34,2,FALSE)</f>
        <v>1.6966065911552806</v>
      </c>
      <c r="QZ26" s="21">
        <f>VLOOKUP(LEFT(QZ11,4)*1,VOM!$D$4:$E$34,2,FALSE)</f>
        <v>1.6966065911552806</v>
      </c>
      <c r="RA26" s="21">
        <f>VLOOKUP(LEFT(RA11,4)*1,VOM!$D$4:$E$34,2,FALSE)</f>
        <v>1.6966065911552806</v>
      </c>
      <c r="RB26" s="21">
        <f>VLOOKUP(LEFT(RB11,4)*1,VOM!$D$4:$E$34,2,FALSE)</f>
        <v>1.7562550905099399</v>
      </c>
      <c r="RC26" s="21">
        <f>VLOOKUP(LEFT(RC11,4)*1,VOM!$D$4:$E$34,2,FALSE)</f>
        <v>1.7562550905099399</v>
      </c>
      <c r="RD26" s="21">
        <f>VLOOKUP(LEFT(RD11,4)*1,VOM!$D$4:$E$34,2,FALSE)</f>
        <v>1.7562550905099399</v>
      </c>
      <c r="RE26" s="21">
        <f>VLOOKUP(LEFT(RE11,4)*1,VOM!$D$4:$E$34,2,FALSE)</f>
        <v>1.7562550905099399</v>
      </c>
      <c r="RF26" s="21">
        <f>VLOOKUP(LEFT(RF11,4)*1,VOM!$D$4:$E$34,2,FALSE)</f>
        <v>1.7562550905099399</v>
      </c>
      <c r="RG26" s="21">
        <f>VLOOKUP(LEFT(RG11,4)*1,VOM!$D$4:$E$34,2,FALSE)</f>
        <v>1.7562550905099399</v>
      </c>
      <c r="RH26" s="21">
        <f>VLOOKUP(LEFT(RH11,4)*1,VOM!$D$4:$E$34,2,FALSE)</f>
        <v>1.7562550905099399</v>
      </c>
      <c r="RI26" s="21">
        <f>VLOOKUP(LEFT(RI11,4)*1,VOM!$D$4:$E$34,2,FALSE)</f>
        <v>1.7562550905099399</v>
      </c>
      <c r="RJ26" s="21">
        <f>VLOOKUP(LEFT(RJ11,4)*1,VOM!$D$4:$E$34,2,FALSE)</f>
        <v>1.7562550905099399</v>
      </c>
      <c r="RK26" s="21">
        <f>VLOOKUP(LEFT(RK11,4)*1,VOM!$D$4:$E$34,2,FALSE)</f>
        <v>1.7562550905099399</v>
      </c>
      <c r="RL26" s="21">
        <f>VLOOKUP(LEFT(RL11,4)*1,VOM!$D$4:$E$34,2,FALSE)</f>
        <v>1.7562550905099399</v>
      </c>
      <c r="RM26" s="21">
        <f>VLOOKUP(LEFT(RM11,4)*1,VOM!$D$4:$E$34,2,FALSE)</f>
        <v>1.7562550905099399</v>
      </c>
      <c r="RN26" s="21">
        <f>VLOOKUP(LEFT(RN11,4)*1,VOM!$D$4:$E$34,2,FALSE)</f>
        <v>1.7761765957285269</v>
      </c>
      <c r="RO26" s="21">
        <f>VLOOKUP(LEFT(RO11,4)*1,VOM!$D$4:$E$34,2,FALSE)</f>
        <v>1.7761765957285269</v>
      </c>
      <c r="RP26" s="21">
        <f>VLOOKUP(LEFT(RP11,4)*1,VOM!$D$4:$E$34,2,FALSE)</f>
        <v>1.7761765957285269</v>
      </c>
      <c r="RQ26" s="21">
        <f>VLOOKUP(LEFT(RQ11,4)*1,VOM!$D$4:$E$34,2,FALSE)</f>
        <v>1.7761765957285269</v>
      </c>
      <c r="RR26" s="21">
        <f>VLOOKUP(LEFT(RR11,4)*1,VOM!$D$4:$E$34,2,FALSE)</f>
        <v>1.7761765957285269</v>
      </c>
      <c r="RS26" s="21">
        <f>VLOOKUP(LEFT(RS11,4)*1,VOM!$D$4:$E$34,2,FALSE)</f>
        <v>1.7761765957285269</v>
      </c>
      <c r="RT26" s="21">
        <f>VLOOKUP(LEFT(RT11,4)*1,VOM!$D$4:$E$34,2,FALSE)</f>
        <v>1.7761765957285269</v>
      </c>
      <c r="RU26" s="21">
        <f>VLOOKUP(LEFT(RU11,4)*1,VOM!$D$4:$E$34,2,FALSE)</f>
        <v>1.7761765957285269</v>
      </c>
      <c r="RV26" s="21">
        <f>VLOOKUP(LEFT(RV11,4)*1,VOM!$D$4:$E$34,2,FALSE)</f>
        <v>1.7761765957285269</v>
      </c>
      <c r="RW26" s="21">
        <f>VLOOKUP(LEFT(RW11,4)*1,VOM!$D$4:$E$34,2,FALSE)</f>
        <v>1.7761765957285269</v>
      </c>
      <c r="RX26" s="21">
        <f>VLOOKUP(LEFT(RX11,4)*1,VOM!$D$4:$E$34,2,FALSE)</f>
        <v>1.7761765957285269</v>
      </c>
      <c r="RY26" s="21">
        <f>VLOOKUP(LEFT(RY11,4)*1,VOM!$D$4:$E$34,2,FALSE)</f>
        <v>1.7761765957285269</v>
      </c>
      <c r="RZ26" s="21">
        <f>VLOOKUP(LEFT(RZ11,4)*1,VOM!$D$4:$E$34,2,FALSE)</f>
        <v>1.8034707023504237</v>
      </c>
      <c r="SA26" s="21">
        <f>VLOOKUP(LEFT(SA11,4)*1,VOM!$D$4:$E$34,2,FALSE)</f>
        <v>1.8034707023504237</v>
      </c>
      <c r="SB26" s="21">
        <f>VLOOKUP(LEFT(SB11,4)*1,VOM!$D$4:$E$34,2,FALSE)</f>
        <v>1.8034707023504237</v>
      </c>
      <c r="SC26" s="21">
        <f>VLOOKUP(LEFT(SC11,4)*1,VOM!$D$4:$E$34,2,FALSE)</f>
        <v>1.8034707023504237</v>
      </c>
      <c r="SD26" s="21">
        <f>VLOOKUP(LEFT(SD11,4)*1,VOM!$D$4:$E$34,2,FALSE)</f>
        <v>1.8034707023504237</v>
      </c>
      <c r="SE26" s="21">
        <f>VLOOKUP(LEFT(SE11,4)*1,VOM!$D$4:$E$34,2,FALSE)</f>
        <v>1.8034707023504237</v>
      </c>
      <c r="SF26" s="21">
        <f>VLOOKUP(LEFT(SF11,4)*1,VOM!$D$4:$E$34,2,FALSE)</f>
        <v>1.8034707023504237</v>
      </c>
      <c r="SG26" s="21">
        <f>VLOOKUP(LEFT(SG11,4)*1,VOM!$D$4:$E$34,2,FALSE)</f>
        <v>1.8034707023504237</v>
      </c>
      <c r="SH26" s="21">
        <f>VLOOKUP(LEFT(SH11,4)*1,VOM!$D$4:$E$34,2,FALSE)</f>
        <v>1.8034707023504237</v>
      </c>
      <c r="SI26" s="21">
        <f>VLOOKUP(LEFT(SI11,4)*1,VOM!$D$4:$E$34,2,FALSE)</f>
        <v>1.8034707023504237</v>
      </c>
      <c r="SJ26" s="21">
        <f>VLOOKUP(LEFT(SJ11,4)*1,VOM!$D$4:$E$34,2,FALSE)</f>
        <v>1.8034707023504237</v>
      </c>
      <c r="SK26" s="21">
        <f>VLOOKUP(LEFT(SK11,4)*1,VOM!$D$4:$E$34,2,FALSE)</f>
        <v>1.8034707023504237</v>
      </c>
      <c r="SL26" s="21">
        <f>VLOOKUP(LEFT(SL11,4)*1,VOM!$D$4:$E$34,2,FALSE)</f>
        <v>1.8250856215691011</v>
      </c>
      <c r="SM26" s="21">
        <f>VLOOKUP(LEFT(SM11,4)*1,VOM!$D$4:$E$34,2,FALSE)</f>
        <v>1.8250856215691011</v>
      </c>
      <c r="SN26" s="21">
        <f>VLOOKUP(LEFT(SN11,4)*1,VOM!$D$4:$E$34,2,FALSE)</f>
        <v>1.8250856215691011</v>
      </c>
      <c r="SO26" s="21">
        <f>VLOOKUP(LEFT(SO11,4)*1,VOM!$D$4:$E$34,2,FALSE)</f>
        <v>1.8250856215691011</v>
      </c>
      <c r="SP26" s="21">
        <f>VLOOKUP(LEFT(SP11,4)*1,VOM!$D$4:$E$34,2,FALSE)</f>
        <v>1.8250856215691011</v>
      </c>
      <c r="SQ26" s="21">
        <f>VLOOKUP(LEFT(SQ11,4)*1,VOM!$D$4:$E$34,2,FALSE)</f>
        <v>1.8250856215691011</v>
      </c>
      <c r="SR26" s="21">
        <f>VLOOKUP(LEFT(SR11,4)*1,VOM!$D$4:$E$34,2,FALSE)</f>
        <v>1.8250856215691011</v>
      </c>
      <c r="SS26" s="21">
        <f>VLOOKUP(LEFT(SS11,4)*1,VOM!$D$4:$E$34,2,FALSE)</f>
        <v>1.8250856215691011</v>
      </c>
      <c r="ST26" s="21">
        <f>VLOOKUP(LEFT(ST11,4)*1,VOM!$D$4:$E$34,2,FALSE)</f>
        <v>1.8250856215691011</v>
      </c>
      <c r="SU26" s="21">
        <f>VLOOKUP(LEFT(SU11,4)*1,VOM!$D$4:$E$34,2,FALSE)</f>
        <v>1.8250856215691011</v>
      </c>
      <c r="SV26" s="21">
        <f>VLOOKUP(LEFT(SV11,4)*1,VOM!$D$4:$E$34,2,FALSE)</f>
        <v>1.8250856215691011</v>
      </c>
      <c r="SW26" s="21">
        <f>VLOOKUP(LEFT(SW11,4)*1,VOM!$D$4:$E$34,2,FALSE)</f>
        <v>1.8250856215691011</v>
      </c>
      <c r="SX26" s="21">
        <f>VLOOKUP(LEFT(SX11,4)*1,VOM!$D$4:$E$34,2,FALSE)</f>
        <v>1.8493857466419479</v>
      </c>
      <c r="SY26" s="21">
        <f>VLOOKUP(LEFT(SY11,4)*1,VOM!$D$4:$E$34,2,FALSE)</f>
        <v>1.8493857466419479</v>
      </c>
      <c r="SZ26" s="21">
        <f>VLOOKUP(LEFT(SZ11,4)*1,VOM!$D$4:$E$34,2,FALSE)</f>
        <v>1.8493857466419479</v>
      </c>
      <c r="TA26" s="21">
        <f>VLOOKUP(LEFT(TA11,4)*1,VOM!$D$4:$E$34,2,FALSE)</f>
        <v>1.8493857466419479</v>
      </c>
      <c r="TB26" s="21">
        <f>VLOOKUP(LEFT(TB11,4)*1,VOM!$D$4:$E$34,2,FALSE)</f>
        <v>1.8493857466419479</v>
      </c>
      <c r="TC26" s="21">
        <f>VLOOKUP(LEFT(TC11,4)*1,VOM!$D$4:$E$34,2,FALSE)</f>
        <v>1.8493857466419479</v>
      </c>
      <c r="TD26" s="21">
        <f>VLOOKUP(LEFT(TD11,4)*1,VOM!$D$4:$E$34,2,FALSE)</f>
        <v>1.8493857466419479</v>
      </c>
      <c r="TE26" s="21">
        <f>VLOOKUP(LEFT(TE11,4)*1,VOM!$D$4:$E$34,2,FALSE)</f>
        <v>1.8493857466419479</v>
      </c>
      <c r="TF26" s="21">
        <f>VLOOKUP(LEFT(TF11,4)*1,VOM!$D$4:$E$34,2,FALSE)</f>
        <v>1.8493857466419479</v>
      </c>
      <c r="TG26" s="21">
        <f>VLOOKUP(LEFT(TG11,4)*1,VOM!$D$4:$E$34,2,FALSE)</f>
        <v>1.8493857466419479</v>
      </c>
      <c r="TH26" s="21">
        <f>VLOOKUP(LEFT(TH11,4)*1,VOM!$D$4:$E$34,2,FALSE)</f>
        <v>1.8493857466419479</v>
      </c>
      <c r="TI26" s="21">
        <f>VLOOKUP(LEFT(TI11,4)*1,VOM!$D$4:$E$34,2,FALSE)</f>
        <v>1.8493857466419479</v>
      </c>
      <c r="TJ26" s="21">
        <f>VLOOKUP(LEFT(TJ11,4)*1,VOM!$D$4:$E$34,2,FALSE)</f>
        <v>1.8673201152948016</v>
      </c>
      <c r="TK26" s="21">
        <f>VLOOKUP(LEFT(TK11,4)*1,VOM!$D$4:$E$34,2,FALSE)</f>
        <v>1.8673201152948016</v>
      </c>
      <c r="TL26" s="21">
        <f>VLOOKUP(LEFT(TL11,4)*1,VOM!$D$4:$E$34,2,FALSE)</f>
        <v>1.8673201152948016</v>
      </c>
      <c r="TM26" s="21">
        <f>VLOOKUP(LEFT(TM11,4)*1,VOM!$D$4:$E$34,2,FALSE)</f>
        <v>1.8673201152948016</v>
      </c>
      <c r="TN26" s="21">
        <f>VLOOKUP(LEFT(TN11,4)*1,VOM!$D$4:$E$34,2,FALSE)</f>
        <v>1.8673201152948016</v>
      </c>
      <c r="TO26" s="21">
        <f>VLOOKUP(LEFT(TO11,4)*1,VOM!$D$4:$E$34,2,FALSE)</f>
        <v>1.8673201152948016</v>
      </c>
      <c r="TP26" s="21">
        <f>VLOOKUP(LEFT(TP11,4)*1,VOM!$D$4:$E$34,2,FALSE)</f>
        <v>1.8673201152948016</v>
      </c>
      <c r="TQ26" s="21">
        <f>VLOOKUP(LEFT(TQ11,4)*1,VOM!$D$4:$E$34,2,FALSE)</f>
        <v>1.8673201152948016</v>
      </c>
      <c r="TR26" s="21">
        <f>VLOOKUP(LEFT(TR11,4)*1,VOM!$D$4:$E$34,2,FALSE)</f>
        <v>1.8673201152948016</v>
      </c>
      <c r="TS26" s="21">
        <f>VLOOKUP(LEFT(TS11,4)*1,VOM!$D$4:$E$34,2,FALSE)</f>
        <v>1.8673201152948016</v>
      </c>
      <c r="TT26" s="21">
        <f>VLOOKUP(LEFT(TT11,4)*1,VOM!$D$4:$E$34,2,FALSE)</f>
        <v>1.8673201152948016</v>
      </c>
      <c r="TU26" s="21">
        <f>VLOOKUP(LEFT(TU11,4)*1,VOM!$D$4:$E$34,2,FALSE)</f>
        <v>1.8673201152948016</v>
      </c>
      <c r="TV26" s="21">
        <f>VLOOKUP(LEFT(TV11,4)*1,VOM!$D$4:$E$34,2,FALSE)</f>
        <v>1.8770433565835465</v>
      </c>
      <c r="TW26" s="21">
        <f>VLOOKUP(LEFT(TW11,4)*1,VOM!$D$4:$E$34,2,FALSE)</f>
        <v>1.8770433565835465</v>
      </c>
      <c r="TX26" s="21">
        <f>VLOOKUP(LEFT(TX11,4)*1,VOM!$D$4:$E$34,2,FALSE)</f>
        <v>1.8770433565835465</v>
      </c>
      <c r="TY26" s="21">
        <f>VLOOKUP(LEFT(TY11,4)*1,VOM!$D$4:$E$34,2,FALSE)</f>
        <v>1.8770433565835465</v>
      </c>
      <c r="TZ26" s="21">
        <f>VLOOKUP(LEFT(TZ11,4)*1,VOM!$D$4:$E$34,2,FALSE)</f>
        <v>1.8770433565835465</v>
      </c>
      <c r="UA26" s="21">
        <f>VLOOKUP(LEFT(UA11,4)*1,VOM!$D$4:$E$34,2,FALSE)</f>
        <v>1.8770433565835465</v>
      </c>
      <c r="UB26" s="21">
        <f>VLOOKUP(LEFT(UB11,4)*1,VOM!$D$4:$E$34,2,FALSE)</f>
        <v>1.8770433565835465</v>
      </c>
      <c r="UC26" s="21">
        <f>VLOOKUP(LEFT(UC11,4)*1,VOM!$D$4:$E$34,2,FALSE)</f>
        <v>1.8770433565835465</v>
      </c>
      <c r="UD26" s="21">
        <f>VLOOKUP(LEFT(UD11,4)*1,VOM!$D$4:$E$34,2,FALSE)</f>
        <v>1.8770433565835465</v>
      </c>
      <c r="UE26" s="21">
        <f>VLOOKUP(LEFT(UE11,4)*1,VOM!$D$4:$E$34,2,FALSE)</f>
        <v>1.8770433565835465</v>
      </c>
      <c r="UF26" s="21">
        <f>VLOOKUP(LEFT(UF11,4)*1,VOM!$D$4:$E$34,2,FALSE)</f>
        <v>1.8770433565835465</v>
      </c>
      <c r="UG26" s="21">
        <f>VLOOKUP(LEFT(UG11,4)*1,VOM!$D$4:$E$34,2,FALSE)</f>
        <v>1.8770433565835465</v>
      </c>
      <c r="UH26" s="21">
        <f>VLOOKUP(LEFT(UH11,4)*1,VOM!$D$4:$E$34,2,FALSE)</f>
        <v>1.8928920594094516</v>
      </c>
      <c r="UI26" s="21">
        <f>VLOOKUP(LEFT(UI11,4)*1,VOM!$D$4:$E$34,2,FALSE)</f>
        <v>1.8928920594094516</v>
      </c>
      <c r="UJ26" s="21">
        <f>VLOOKUP(LEFT(UJ11,4)*1,VOM!$D$4:$E$34,2,FALSE)</f>
        <v>1.8928920594094516</v>
      </c>
      <c r="UK26" s="21">
        <f>VLOOKUP(LEFT(UK11,4)*1,VOM!$D$4:$E$34,2,FALSE)</f>
        <v>1.8928920594094516</v>
      </c>
      <c r="UL26" s="21">
        <f>VLOOKUP(LEFT(UL11,4)*1,VOM!$D$4:$E$34,2,FALSE)</f>
        <v>1.8928920594094516</v>
      </c>
      <c r="UM26" s="21">
        <f>VLOOKUP(LEFT(UM11,4)*1,VOM!$D$4:$E$34,2,FALSE)</f>
        <v>1.8928920594094516</v>
      </c>
      <c r="UN26" s="21">
        <f>VLOOKUP(LEFT(UN11,4)*1,VOM!$D$4:$E$34,2,FALSE)</f>
        <v>1.8928920594094516</v>
      </c>
      <c r="UO26" s="21">
        <f>VLOOKUP(LEFT(UO11,4)*1,VOM!$D$4:$E$34,2,FALSE)</f>
        <v>1.8928920594094516</v>
      </c>
      <c r="UP26" s="21">
        <f>VLOOKUP(LEFT(UP11,4)*1,VOM!$D$4:$E$34,2,FALSE)</f>
        <v>1.8928920594094516</v>
      </c>
      <c r="UQ26" s="21">
        <f>VLOOKUP(LEFT(UQ11,4)*1,VOM!$D$4:$E$34,2,FALSE)</f>
        <v>1.8928920594094516</v>
      </c>
      <c r="UR26" s="21">
        <f>VLOOKUP(LEFT(UR11,4)*1,VOM!$D$4:$E$34,2,FALSE)</f>
        <v>1.8928920594094516</v>
      </c>
      <c r="US26" s="21">
        <f>VLOOKUP(LEFT(US11,4)*1,VOM!$D$4:$E$34,2,FALSE)</f>
        <v>1.8928920594094516</v>
      </c>
      <c r="UT26" s="21">
        <f>VLOOKUP(LEFT(UT11,4)*1,VOM!$D$4:$E$34,2,FALSE)</f>
        <v>1.9130743320897363</v>
      </c>
      <c r="UU26" s="21">
        <f>VLOOKUP(LEFT(UU11,4)*1,VOM!$D$4:$E$34,2,FALSE)</f>
        <v>1.9130743320897363</v>
      </c>
      <c r="UV26" s="21">
        <f>VLOOKUP(LEFT(UV11,4)*1,VOM!$D$4:$E$34,2,FALSE)</f>
        <v>1.9130743320897363</v>
      </c>
      <c r="UW26" s="21">
        <f>VLOOKUP(LEFT(UW11,4)*1,VOM!$D$4:$E$34,2,FALSE)</f>
        <v>1.9130743320897363</v>
      </c>
      <c r="UX26" s="21">
        <f>VLOOKUP(LEFT(UX11,4)*1,VOM!$D$4:$E$34,2,FALSE)</f>
        <v>1.9130743320897363</v>
      </c>
      <c r="UY26" s="21">
        <f>VLOOKUP(LEFT(UY11,4)*1,VOM!$D$4:$E$34,2,FALSE)</f>
        <v>1.9130743320897363</v>
      </c>
      <c r="UZ26" s="21">
        <f>VLOOKUP(LEFT(UZ11,4)*1,VOM!$D$4:$E$34,2,FALSE)</f>
        <v>1.9130743320897363</v>
      </c>
      <c r="VA26" s="21">
        <f>VLOOKUP(LEFT(VA11,4)*1,VOM!$D$4:$E$34,2,FALSE)</f>
        <v>1.9130743320897363</v>
      </c>
      <c r="VB26" s="21">
        <f>VLOOKUP(LEFT(VB11,4)*1,VOM!$D$4:$E$34,2,FALSE)</f>
        <v>1.9130743320897363</v>
      </c>
      <c r="VC26" s="21">
        <f>VLOOKUP(LEFT(VC11,4)*1,VOM!$D$4:$E$34,2,FALSE)</f>
        <v>1.9130743320897363</v>
      </c>
      <c r="VD26" s="21">
        <f>VLOOKUP(LEFT(VD11,4)*1,VOM!$D$4:$E$34,2,FALSE)</f>
        <v>1.9130743320897363</v>
      </c>
      <c r="VE26" s="21">
        <f>VLOOKUP(LEFT(VE11,4)*1,VOM!$D$4:$E$34,2,FALSE)</f>
        <v>1.9130743320897363</v>
      </c>
      <c r="VF26" s="21">
        <f>VLOOKUP(LEFT(VF11,4)*1,VOM!$D$4:$E$34,2,FALSE)</f>
        <v>1.9217364309617389</v>
      </c>
      <c r="VG26" s="21">
        <f>VLOOKUP(LEFT(VG11,4)*1,VOM!$D$4:$E$34,2,FALSE)</f>
        <v>1.9217364309617389</v>
      </c>
      <c r="VH26" s="21">
        <f>VLOOKUP(LEFT(VH11,4)*1,VOM!$D$4:$E$34,2,FALSE)</f>
        <v>1.9217364309617389</v>
      </c>
      <c r="VI26" s="21">
        <f>VLOOKUP(LEFT(VI11,4)*1,VOM!$D$4:$E$34,2,FALSE)</f>
        <v>1.9217364309617389</v>
      </c>
      <c r="VJ26" s="21">
        <f>VLOOKUP(LEFT(VJ11,4)*1,VOM!$D$4:$E$34,2,FALSE)</f>
        <v>1.9217364309617389</v>
      </c>
      <c r="VK26" s="21">
        <f>VLOOKUP(LEFT(VK11,4)*1,VOM!$D$4:$E$34,2,FALSE)</f>
        <v>1.9217364309617389</v>
      </c>
      <c r="VL26" s="21">
        <f>VLOOKUP(LEFT(VL11,4)*1,VOM!$D$4:$E$34,2,FALSE)</f>
        <v>1.9217364309617389</v>
      </c>
      <c r="VM26" s="21">
        <f>VLOOKUP(LEFT(VM11,4)*1,VOM!$D$4:$E$34,2,FALSE)</f>
        <v>1.9217364309617389</v>
      </c>
      <c r="VN26" s="21">
        <f>VLOOKUP(LEFT(VN11,4)*1,VOM!$D$4:$E$34,2,FALSE)</f>
        <v>1.9217364309617389</v>
      </c>
      <c r="VO26" s="21">
        <f>VLOOKUP(LEFT(VO11,4)*1,VOM!$D$4:$E$34,2,FALSE)</f>
        <v>1.9217364309617389</v>
      </c>
      <c r="VP26" s="21">
        <f>VLOOKUP(LEFT(VP11,4)*1,VOM!$D$4:$E$34,2,FALSE)</f>
        <v>1.9217364309617389</v>
      </c>
      <c r="VQ26" s="21">
        <f>VLOOKUP(LEFT(VQ11,4)*1,VOM!$D$4:$E$34,2,FALSE)</f>
        <v>1.9217364309617389</v>
      </c>
      <c r="VR26" s="21">
        <f>VLOOKUP(LEFT(VR11,4)*1,VOM!$D$4:$E$34,2,FALSE)</f>
        <v>1.9385798019628484</v>
      </c>
      <c r="VS26" s="21">
        <f>VLOOKUP(LEFT(VS11,4)*1,VOM!$D$4:$E$34,2,FALSE)</f>
        <v>1.9385798019628484</v>
      </c>
      <c r="VT26" s="21">
        <f>VLOOKUP(LEFT(VT11,4)*1,VOM!$D$4:$E$34,2,FALSE)</f>
        <v>1.9385798019628484</v>
      </c>
      <c r="VU26" s="21">
        <f>VLOOKUP(LEFT(VU11,4)*1,VOM!$D$4:$E$34,2,FALSE)</f>
        <v>1.9385798019628484</v>
      </c>
      <c r="VV26" s="21">
        <f>VLOOKUP(LEFT(VV11,4)*1,VOM!$D$4:$E$34,2,FALSE)</f>
        <v>1.9385798019628484</v>
      </c>
      <c r="VW26" s="21">
        <f>VLOOKUP(LEFT(VW11,4)*1,VOM!$D$4:$E$34,2,FALSE)</f>
        <v>1.9385798019628484</v>
      </c>
      <c r="VX26" s="21">
        <f>VLOOKUP(LEFT(VX11,4)*1,VOM!$D$4:$E$34,2,FALSE)</f>
        <v>1.9385798019628484</v>
      </c>
      <c r="VY26" s="21">
        <f>VLOOKUP(LEFT(VY11,4)*1,VOM!$D$4:$E$34,2,FALSE)</f>
        <v>1.9385798019628484</v>
      </c>
      <c r="VZ26" s="21">
        <f>VLOOKUP(LEFT(VZ11,4)*1,VOM!$D$4:$E$34,2,FALSE)</f>
        <v>1.9385798019628484</v>
      </c>
      <c r="WA26" s="21">
        <f>VLOOKUP(LEFT(WA11,4)*1,VOM!$D$4:$E$34,2,FALSE)</f>
        <v>1.9385798019628484</v>
      </c>
      <c r="WB26" s="21">
        <f>VLOOKUP(LEFT(WB11,4)*1,VOM!$D$4:$E$34,2,FALSE)</f>
        <v>1.9385798019628484</v>
      </c>
      <c r="WC26" s="21">
        <f>VLOOKUP(LEFT(WC11,4)*1,VOM!$D$4:$E$34,2,FALSE)</f>
        <v>1.9385798019628484</v>
      </c>
      <c r="WD26" s="21">
        <f>VLOOKUP(LEFT(WD11,4)*1,VOM!$D$4:$E$34,2,FALSE)</f>
        <v>1.9718410881779533</v>
      </c>
      <c r="WE26" s="21">
        <f>VLOOKUP(LEFT(WE11,4)*1,VOM!$D$4:$E$34,2,FALSE)</f>
        <v>1.9718410881779533</v>
      </c>
      <c r="WF26" s="21">
        <f>VLOOKUP(LEFT(WF11,4)*1,VOM!$D$4:$E$34,2,FALSE)</f>
        <v>1.9718410881779533</v>
      </c>
      <c r="WG26" s="21">
        <f>VLOOKUP(LEFT(WG11,4)*1,VOM!$D$4:$E$34,2,FALSE)</f>
        <v>1.9718410881779533</v>
      </c>
      <c r="WH26" s="21">
        <f>VLOOKUP(LEFT(WH11,4)*1,VOM!$D$4:$E$34,2,FALSE)</f>
        <v>1.9718410881779533</v>
      </c>
      <c r="WI26" s="21">
        <f>VLOOKUP(LEFT(WI11,4)*1,VOM!$D$4:$E$34,2,FALSE)</f>
        <v>1.9718410881779533</v>
      </c>
      <c r="WJ26" s="21">
        <f>VLOOKUP(LEFT(WJ11,4)*1,VOM!$D$4:$E$34,2,FALSE)</f>
        <v>1.9718410881779533</v>
      </c>
      <c r="WK26" s="21">
        <f>VLOOKUP(LEFT(WK11,4)*1,VOM!$D$4:$E$34,2,FALSE)</f>
        <v>1.9718410881779533</v>
      </c>
      <c r="WL26" s="21">
        <f>VLOOKUP(LEFT(WL11,4)*1,VOM!$D$4:$E$34,2,FALSE)</f>
        <v>1.9718410881779533</v>
      </c>
      <c r="WM26" s="21">
        <f>VLOOKUP(LEFT(WM11,4)*1,VOM!$D$4:$E$34,2,FALSE)</f>
        <v>1.9718410881779533</v>
      </c>
      <c r="WN26" s="21">
        <f>VLOOKUP(LEFT(WN11,4)*1,VOM!$D$4:$E$34,2,FALSE)</f>
        <v>1.9718410881779533</v>
      </c>
      <c r="WO26" s="21">
        <f>VLOOKUP(LEFT(WO11,4)*1,VOM!$D$4:$E$34,2,FALSE)</f>
        <v>1.9718410881779533</v>
      </c>
      <c r="WP26" s="21">
        <f>VLOOKUP(LEFT(WP11,4)*1,VOM!$D$4:$E$34,2,FALSE)</f>
        <v>1.9964370175973292</v>
      </c>
      <c r="WQ26" s="21">
        <f>VLOOKUP(LEFT(WQ11,4)*1,VOM!$D$4:$E$34,2,FALSE)</f>
        <v>1.9964370175973292</v>
      </c>
      <c r="WR26" s="21">
        <f>VLOOKUP(LEFT(WR11,4)*1,VOM!$D$4:$E$34,2,FALSE)</f>
        <v>1.9964370175973292</v>
      </c>
      <c r="WS26" s="21">
        <f>VLOOKUP(LEFT(WS11,4)*1,VOM!$D$4:$E$34,2,FALSE)</f>
        <v>1.9964370175973292</v>
      </c>
      <c r="WT26" s="21">
        <f>VLOOKUP(LEFT(WT11,4)*1,VOM!$D$4:$E$34,2,FALSE)</f>
        <v>1.9964370175973292</v>
      </c>
      <c r="WU26" s="21">
        <f>VLOOKUP(LEFT(WU11,4)*1,VOM!$D$4:$E$34,2,FALSE)</f>
        <v>1.9964370175973292</v>
      </c>
      <c r="WV26" s="21">
        <f>VLOOKUP(LEFT(WV11,4)*1,VOM!$D$4:$E$34,2,FALSE)</f>
        <v>1.9964370175973292</v>
      </c>
      <c r="WW26" s="21">
        <f>VLOOKUP(LEFT(WW11,4)*1,VOM!$D$4:$E$34,2,FALSE)</f>
        <v>1.9964370175973292</v>
      </c>
      <c r="WX26" s="21">
        <f>VLOOKUP(LEFT(WX11,4)*1,VOM!$D$4:$E$34,2,FALSE)</f>
        <v>1.9964370175973292</v>
      </c>
      <c r="WY26" s="21">
        <f>VLOOKUP(LEFT(WY11,4)*1,VOM!$D$4:$E$34,2,FALSE)</f>
        <v>1.9964370175973292</v>
      </c>
      <c r="WZ26" s="21">
        <f>VLOOKUP(LEFT(WZ11,4)*1,VOM!$D$4:$E$34,2,FALSE)</f>
        <v>1.9964370175973292</v>
      </c>
      <c r="XA26" s="21">
        <f>VLOOKUP(LEFT(XA11,4)*1,VOM!$D$4:$E$34,2,FALSE)</f>
        <v>1.9964370175973292</v>
      </c>
      <c r="XB26" s="21">
        <f>VLOOKUP(LEFT(XB11,4)*1,VOM!$D$4:$E$34,2,FALSE)</f>
        <v>2.0210059344748625</v>
      </c>
      <c r="XC26" s="21">
        <f>VLOOKUP(LEFT(XC11,4)*1,VOM!$D$4:$E$34,2,FALSE)</f>
        <v>2.0210059344748625</v>
      </c>
      <c r="XD26" s="21">
        <f>VLOOKUP(LEFT(XD11,4)*1,VOM!$D$4:$E$34,2,FALSE)</f>
        <v>2.0210059344748625</v>
      </c>
      <c r="XE26" s="21">
        <f>VLOOKUP(LEFT(XE11,4)*1,VOM!$D$4:$E$34,2,FALSE)</f>
        <v>2.0210059344748625</v>
      </c>
      <c r="XF26" s="21">
        <f>VLOOKUP(LEFT(XF11,4)*1,VOM!$D$4:$E$34,2,FALSE)</f>
        <v>2.0210059344748625</v>
      </c>
      <c r="XG26" s="21">
        <f>VLOOKUP(LEFT(XG11,4)*1,VOM!$D$4:$E$34,2,FALSE)</f>
        <v>2.0210059344748625</v>
      </c>
      <c r="XH26" s="21">
        <f>VLOOKUP(LEFT(XH11,4)*1,VOM!$D$4:$E$34,2,FALSE)</f>
        <v>2.0210059344748625</v>
      </c>
      <c r="XI26" s="21">
        <f>VLOOKUP(LEFT(XI11,4)*1,VOM!$D$4:$E$34,2,FALSE)</f>
        <v>2.0210059344748625</v>
      </c>
      <c r="XJ26" s="21">
        <f>VLOOKUP(LEFT(XJ11,4)*1,VOM!$D$4:$E$34,2,FALSE)</f>
        <v>2.0210059344748625</v>
      </c>
      <c r="XK26" s="21">
        <f>VLOOKUP(LEFT(XK11,4)*1,VOM!$D$4:$E$34,2,FALSE)</f>
        <v>2.0210059344748625</v>
      </c>
      <c r="XL26" s="21">
        <f>VLOOKUP(LEFT(XL11,4)*1,VOM!$D$4:$E$34,2,FALSE)</f>
        <v>2.0210059344748625</v>
      </c>
      <c r="XM26" s="21">
        <f>VLOOKUP(LEFT(XM11,4)*1,VOM!$D$4:$E$34,2,FALSE)</f>
        <v>2.0210059344748625</v>
      </c>
      <c r="XN26" s="2">
        <f>VLOOKUP(LEFT(XN11,4)*1,VOM!$D$4:$E$34,2,FALSE)</f>
        <v>2.0210059344748625</v>
      </c>
      <c r="XO26" s="2">
        <f>VLOOKUP(LEFT(XO11,4)*1,VOM!$D$4:$E$34,2,FALSE)</f>
        <v>2.0210059344748625</v>
      </c>
      <c r="XP26" s="2">
        <f>VLOOKUP(LEFT(XP11,4)*1,VOM!$D$4:$E$34,2,FALSE)</f>
        <v>2.0210059344748625</v>
      </c>
      <c r="XQ26" s="2">
        <f>VLOOKUP(LEFT(XQ11,4)*1,VOM!$D$4:$E$34,2,FALSE)</f>
        <v>2.0210059344748625</v>
      </c>
      <c r="XR26" s="2">
        <f>VLOOKUP(LEFT(XR11,4)*1,VOM!$D$4:$E$34,2,FALSE)</f>
        <v>2.0210059344748625</v>
      </c>
      <c r="XS26" s="2">
        <f>VLOOKUP(LEFT(XS11,4)*1,VOM!$D$4:$E$34,2,FALSE)</f>
        <v>2.0210059344748625</v>
      </c>
      <c r="XT26" s="2">
        <f>VLOOKUP(LEFT(XT11,4)*1,VOM!$D$4:$E$34,2,FALSE)</f>
        <v>2.0210059344748625</v>
      </c>
      <c r="XU26" s="2">
        <f>VLOOKUP(LEFT(XU11,4)*1,VOM!$D$4:$E$34,2,FALSE)</f>
        <v>2.0210059344748625</v>
      </c>
      <c r="XV26" s="2">
        <f>VLOOKUP(LEFT(XV11,4)*1,VOM!$D$4:$E$34,2,FALSE)</f>
        <v>2.0210059344748625</v>
      </c>
      <c r="XW26" s="2">
        <f>VLOOKUP(LEFT(XW11,4)*1,VOM!$D$4:$E$34,2,FALSE)</f>
        <v>2.0210059344748625</v>
      </c>
      <c r="XX26" s="2">
        <f>VLOOKUP(LEFT(XX11,4)*1,VOM!$D$4:$E$34,2,FALSE)</f>
        <v>2.0210059344748625</v>
      </c>
      <c r="XY26" s="2">
        <f>VLOOKUP(LEFT(XY11,4)*1,VOM!$D$4:$E$34,2,FALSE)</f>
        <v>2.0210059344748625</v>
      </c>
      <c r="XZ26" s="2">
        <f>VLOOKUP(LEFT(XZ11,4)*1,VOM!$D$4:$E$34,2,FALSE)</f>
        <v>2.0344113697316453</v>
      </c>
      <c r="YA26" s="2">
        <f>VLOOKUP(LEFT(YA11,4)*1,VOM!$D$4:$E$34,2,FALSE)</f>
        <v>2.0344113697316453</v>
      </c>
      <c r="YB26" s="2">
        <f>VLOOKUP(LEFT(YB11,4)*1,VOM!$D$4:$E$34,2,FALSE)</f>
        <v>2.0344113697316453</v>
      </c>
      <c r="YC26" s="2">
        <f>VLOOKUP(LEFT(YC11,4)*1,VOM!$D$4:$E$34,2,FALSE)</f>
        <v>2.0344113697316453</v>
      </c>
      <c r="YD26" s="2">
        <f>VLOOKUP(LEFT(YD11,4)*1,VOM!$D$4:$E$34,2,FALSE)</f>
        <v>2.0344113697316453</v>
      </c>
      <c r="YE26" s="2">
        <f>VLOOKUP(LEFT(YE11,4)*1,VOM!$D$4:$E$34,2,FALSE)</f>
        <v>2.0344113697316453</v>
      </c>
      <c r="YF26" s="2">
        <f>VLOOKUP(LEFT(YF11,4)*1,VOM!$D$4:$E$34,2,FALSE)</f>
        <v>2.0344113697316453</v>
      </c>
      <c r="YG26" s="2">
        <f>VLOOKUP(LEFT(YG11,4)*1,VOM!$D$4:$E$34,2,FALSE)</f>
        <v>2.0344113697316453</v>
      </c>
      <c r="YH26" s="2">
        <f>VLOOKUP(LEFT(YH11,4)*1,VOM!$D$4:$E$34,2,FALSE)</f>
        <v>2.0344113697316453</v>
      </c>
      <c r="YI26" s="2">
        <f>VLOOKUP(LEFT(YI11,4)*1,VOM!$D$4:$E$34,2,FALSE)</f>
        <v>2.0344113697316453</v>
      </c>
      <c r="YJ26" s="2">
        <f>VLOOKUP(LEFT(YJ11,4)*1,VOM!$D$4:$E$34,2,FALSE)</f>
        <v>2.0344113697316453</v>
      </c>
      <c r="YK26" s="2">
        <f>VLOOKUP(LEFT(YK11,4)*1,VOM!$D$4:$E$34,2,FALSE)</f>
        <v>2.0344113697316453</v>
      </c>
      <c r="YL26" s="2">
        <f>VLOOKUP(LEFT(YL11,4)*1,VOM!$D$4:$E$34,2,FALSE)</f>
        <v>2.0611474274370174</v>
      </c>
      <c r="YM26" s="2">
        <f>VLOOKUP(LEFT(YM11,4)*1,VOM!$D$4:$E$34,2,FALSE)</f>
        <v>2.0611474274370174</v>
      </c>
      <c r="YN26" s="2">
        <f>VLOOKUP(LEFT(YN11,4)*1,VOM!$D$4:$E$34,2,FALSE)</f>
        <v>2.0611474274370174</v>
      </c>
      <c r="YO26" s="2">
        <f>VLOOKUP(LEFT(YO11,4)*1,VOM!$D$4:$E$34,2,FALSE)</f>
        <v>2.0611474274370174</v>
      </c>
      <c r="YP26" s="2">
        <f>VLOOKUP(LEFT(YP11,4)*1,VOM!$D$4:$E$34,2,FALSE)</f>
        <v>2.0611474274370174</v>
      </c>
      <c r="YQ26" s="2">
        <f>VLOOKUP(LEFT(YQ11,4)*1,VOM!$D$4:$E$34,2,FALSE)</f>
        <v>2.0611474274370174</v>
      </c>
      <c r="YR26" s="2">
        <f>VLOOKUP(LEFT(YR11,4)*1,VOM!$D$4:$E$34,2,FALSE)</f>
        <v>2.0611474274370174</v>
      </c>
      <c r="YS26" s="2">
        <f>VLOOKUP(LEFT(YS11,4)*1,VOM!$D$4:$E$34,2,FALSE)</f>
        <v>2.0611474274370174</v>
      </c>
      <c r="YT26" s="2">
        <f>VLOOKUP(LEFT(YT11,4)*1,VOM!$D$4:$E$34,2,FALSE)</f>
        <v>2.0611474274370174</v>
      </c>
      <c r="YU26" s="2">
        <f>VLOOKUP(LEFT(YU11,4)*1,VOM!$D$4:$E$34,2,FALSE)</f>
        <v>2.0611474274370174</v>
      </c>
      <c r="YV26" s="2">
        <f>VLOOKUP(LEFT(YV11,4)*1,VOM!$D$4:$E$34,2,FALSE)</f>
        <v>2.0611474274370174</v>
      </c>
      <c r="YW26" s="2">
        <f>VLOOKUP(LEFT(YW11,4)*1,VOM!$D$4:$E$34,2,FALSE)</f>
        <v>2.0611474274370174</v>
      </c>
      <c r="YX26" s="2">
        <f>VLOOKUP(LEFT(YX11,4)*1,VOM!$D$4:$E$34,2,FALSE)</f>
        <v>2.0955537270435376</v>
      </c>
      <c r="YY26" s="2">
        <f>VLOOKUP(LEFT(YY11,4)*1,VOM!$D$4:$E$34,2,FALSE)</f>
        <v>2.0955537270435376</v>
      </c>
      <c r="YZ26" s="2">
        <f>VLOOKUP(LEFT(YZ11,4)*1,VOM!$D$4:$E$34,2,FALSE)</f>
        <v>2.0955537270435376</v>
      </c>
      <c r="ZA26" s="2">
        <f>VLOOKUP(LEFT(ZA11,4)*1,VOM!$D$4:$E$34,2,FALSE)</f>
        <v>2.0955537270435376</v>
      </c>
      <c r="ZB26" s="2">
        <f>VLOOKUP(LEFT(ZB11,4)*1,VOM!$D$4:$E$34,2,FALSE)</f>
        <v>2.0955537270435376</v>
      </c>
      <c r="ZC26" s="2">
        <f>VLOOKUP(LEFT(ZC11,4)*1,VOM!$D$4:$E$34,2,FALSE)</f>
        <v>2.0955537270435376</v>
      </c>
      <c r="ZD26" s="2">
        <f>VLOOKUP(LEFT(ZD11,4)*1,VOM!$D$4:$E$34,2,FALSE)</f>
        <v>2.0955537270435376</v>
      </c>
      <c r="ZE26" s="2">
        <f>VLOOKUP(LEFT(ZE11,4)*1,VOM!$D$4:$E$34,2,FALSE)</f>
        <v>2.0955537270435376</v>
      </c>
      <c r="ZF26" s="2">
        <f>VLOOKUP(LEFT(ZF11,4)*1,VOM!$D$4:$E$34,2,FALSE)</f>
        <v>2.0955537270435376</v>
      </c>
      <c r="ZG26" s="2">
        <f>VLOOKUP(LEFT(ZG11,4)*1,VOM!$D$4:$E$34,2,FALSE)</f>
        <v>2.0955537270435376</v>
      </c>
      <c r="ZH26" s="2">
        <f>VLOOKUP(LEFT(ZH11,4)*1,VOM!$D$4:$E$34,2,FALSE)</f>
        <v>2.0955537270435376</v>
      </c>
      <c r="ZI26" s="2">
        <f>VLOOKUP(LEFT(ZI11,4)*1,VOM!$D$4:$E$34,2,FALSE)</f>
        <v>2.0955537270435376</v>
      </c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</row>
    <row r="27" spans="1:72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</row>
    <row r="28" spans="1:721" x14ac:dyDescent="0.25">
      <c r="A28" s="29" t="s">
        <v>340</v>
      </c>
    </row>
    <row r="29" spans="1:721" s="40" customFormat="1" x14ac:dyDescent="0.25">
      <c r="A29" s="36" t="s">
        <v>321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 t="e">
        <f>(Z22+Z$26)*ColstripHR/1000+Z$25</f>
        <v>#N/A</v>
      </c>
      <c r="AA29" s="35" t="e">
        <f t="shared" ref="AA29:BM29" si="0">(AA22+AA$26)*ColstripHR/1000+AA$25</f>
        <v>#N/A</v>
      </c>
      <c r="AB29" s="35" t="e">
        <f t="shared" si="0"/>
        <v>#N/A</v>
      </c>
      <c r="AC29" s="35" t="e">
        <f t="shared" si="0"/>
        <v>#N/A</v>
      </c>
      <c r="AD29" s="35" t="e">
        <f t="shared" si="0"/>
        <v>#N/A</v>
      </c>
      <c r="AE29" s="35" t="e">
        <f t="shared" si="0"/>
        <v>#N/A</v>
      </c>
      <c r="AF29" s="35" t="e">
        <f t="shared" si="0"/>
        <v>#N/A</v>
      </c>
      <c r="AG29" s="35" t="e">
        <f t="shared" si="0"/>
        <v>#N/A</v>
      </c>
      <c r="AH29" s="35" t="e">
        <f t="shared" si="0"/>
        <v>#N/A</v>
      </c>
      <c r="AI29" s="35" t="e">
        <f t="shared" si="0"/>
        <v>#N/A</v>
      </c>
      <c r="AJ29" s="35" t="e">
        <f t="shared" si="0"/>
        <v>#N/A</v>
      </c>
      <c r="AK29" s="35" t="e">
        <f t="shared" si="0"/>
        <v>#N/A</v>
      </c>
      <c r="AL29" s="35">
        <f>(AL22+AL$26)*ColstripHR/1000+AL$25</f>
        <v>27.489357126862114</v>
      </c>
      <c r="AM29" s="35">
        <f t="shared" si="0"/>
        <v>27.489367998862118</v>
      </c>
      <c r="AN29" s="35">
        <f t="shared" si="0"/>
        <v>27.489367998862118</v>
      </c>
      <c r="AO29" s="35">
        <f t="shared" si="0"/>
        <v>27.489367998862118</v>
      </c>
      <c r="AP29" s="35">
        <f t="shared" si="0"/>
        <v>27.489367998862118</v>
      </c>
      <c r="AQ29" s="35">
        <f t="shared" si="0"/>
        <v>27.489367998862118</v>
      </c>
      <c r="AR29" s="35">
        <f t="shared" si="0"/>
        <v>27.489367998862118</v>
      </c>
      <c r="AS29" s="35">
        <f t="shared" si="0"/>
        <v>27.489367998862118</v>
      </c>
      <c r="AT29" s="35">
        <f t="shared" si="0"/>
        <v>27.489357126862114</v>
      </c>
      <c r="AU29" s="35">
        <f t="shared" si="0"/>
        <v>27.489357126862114</v>
      </c>
      <c r="AV29" s="35">
        <f t="shared" si="0"/>
        <v>27.489367998862118</v>
      </c>
      <c r="AW29" s="35">
        <f t="shared" si="0"/>
        <v>27.489367998862118</v>
      </c>
      <c r="AX29" s="35">
        <f t="shared" si="0"/>
        <v>28.348997914072903</v>
      </c>
      <c r="AY29" s="35">
        <f t="shared" si="0"/>
        <v>28.349008786072908</v>
      </c>
      <c r="AZ29" s="35">
        <f t="shared" si="0"/>
        <v>28.348997914072903</v>
      </c>
      <c r="BA29" s="35">
        <f t="shared" si="0"/>
        <v>28.349008786072908</v>
      </c>
      <c r="BB29" s="35">
        <f t="shared" si="0"/>
        <v>28.349008786072908</v>
      </c>
      <c r="BC29" s="35">
        <f t="shared" si="0"/>
        <v>28.349008786072908</v>
      </c>
      <c r="BD29" s="35">
        <f t="shared" si="0"/>
        <v>28.349008786072908</v>
      </c>
      <c r="BE29" s="35">
        <f t="shared" si="0"/>
        <v>28.349008786072908</v>
      </c>
      <c r="BF29" s="35">
        <f t="shared" si="0"/>
        <v>28.349008786072908</v>
      </c>
      <c r="BG29" s="35">
        <f t="shared" si="0"/>
        <v>28.349008786072908</v>
      </c>
      <c r="BH29" s="35">
        <f t="shared" si="0"/>
        <v>28.348997914072903</v>
      </c>
      <c r="BI29" s="35">
        <f t="shared" si="0"/>
        <v>28.349008786072908</v>
      </c>
      <c r="BJ29" s="35">
        <f t="shared" si="0"/>
        <v>29.147445418039329</v>
      </c>
      <c r="BK29" s="35">
        <f t="shared" si="0"/>
        <v>29.147445418039329</v>
      </c>
      <c r="BL29" s="35">
        <f t="shared" si="0"/>
        <v>29.147445418039329</v>
      </c>
      <c r="BM29" s="35">
        <f t="shared" si="0"/>
        <v>29.147445418039329</v>
      </c>
      <c r="BN29" s="35">
        <f t="shared" ref="BN29:DY29" si="1">(BN22+BN$26)*ColstripHR/1000+BN$25</f>
        <v>29.147445418039329</v>
      </c>
      <c r="BO29" s="35">
        <f t="shared" si="1"/>
        <v>29.147445418039329</v>
      </c>
      <c r="BP29" s="35">
        <f t="shared" si="1"/>
        <v>29.147445418039329</v>
      </c>
      <c r="BQ29" s="35">
        <f t="shared" si="1"/>
        <v>29.147445418039329</v>
      </c>
      <c r="BR29" s="35">
        <f t="shared" si="1"/>
        <v>29.147445418039329</v>
      </c>
      <c r="BS29" s="35">
        <f t="shared" si="1"/>
        <v>29.147445418039329</v>
      </c>
      <c r="BT29" s="35">
        <f t="shared" si="1"/>
        <v>29.147445418039329</v>
      </c>
      <c r="BU29" s="35">
        <f t="shared" si="1"/>
        <v>29.147445418039329</v>
      </c>
      <c r="BV29" s="35">
        <f t="shared" si="1"/>
        <v>29.948747132560019</v>
      </c>
      <c r="BW29" s="35">
        <f t="shared" si="1"/>
        <v>29.948747132560019</v>
      </c>
      <c r="BX29" s="35">
        <f t="shared" si="1"/>
        <v>29.948747132560019</v>
      </c>
      <c r="BY29" s="35">
        <f t="shared" si="1"/>
        <v>29.948747132560019</v>
      </c>
      <c r="BZ29" s="35">
        <f t="shared" si="1"/>
        <v>29.948747132560019</v>
      </c>
      <c r="CA29" s="35">
        <f t="shared" si="1"/>
        <v>29.948747132560019</v>
      </c>
      <c r="CB29" s="35">
        <f t="shared" si="1"/>
        <v>29.948747132560019</v>
      </c>
      <c r="CC29" s="35">
        <f t="shared" si="1"/>
        <v>29.948747132560019</v>
      </c>
      <c r="CD29" s="35">
        <f t="shared" si="1"/>
        <v>29.948747132560019</v>
      </c>
      <c r="CE29" s="35">
        <f t="shared" si="1"/>
        <v>29.948747132560019</v>
      </c>
      <c r="CF29" s="35">
        <f t="shared" si="1"/>
        <v>29.948747132560019</v>
      </c>
      <c r="CG29" s="35">
        <f t="shared" si="1"/>
        <v>29.948747132560019</v>
      </c>
      <c r="CH29" s="35">
        <f t="shared" si="1"/>
        <v>30.917883500660043</v>
      </c>
      <c r="CI29" s="35">
        <f t="shared" si="1"/>
        <v>30.917883500660043</v>
      </c>
      <c r="CJ29" s="35">
        <f t="shared" si="1"/>
        <v>30.917883500660043</v>
      </c>
      <c r="CK29" s="35">
        <f t="shared" si="1"/>
        <v>30.917883500660043</v>
      </c>
      <c r="CL29" s="35">
        <f t="shared" si="1"/>
        <v>30.917883500660043</v>
      </c>
      <c r="CM29" s="35">
        <f t="shared" si="1"/>
        <v>30.917883500660043</v>
      </c>
      <c r="CN29" s="35">
        <f t="shared" si="1"/>
        <v>30.917883500660043</v>
      </c>
      <c r="CO29" s="35">
        <f t="shared" si="1"/>
        <v>30.917883500660043</v>
      </c>
      <c r="CP29" s="35">
        <f t="shared" si="1"/>
        <v>30.917883500660043</v>
      </c>
      <c r="CQ29" s="35">
        <f t="shared" si="1"/>
        <v>30.917883500660043</v>
      </c>
      <c r="CR29" s="35">
        <f t="shared" si="1"/>
        <v>30.917883500660043</v>
      </c>
      <c r="CS29" s="35">
        <f t="shared" si="1"/>
        <v>30.917883500660043</v>
      </c>
      <c r="CT29" s="35">
        <f t="shared" si="1"/>
        <v>31.835986859040212</v>
      </c>
      <c r="CU29" s="35">
        <f t="shared" si="1"/>
        <v>31.835986859040212</v>
      </c>
      <c r="CV29" s="35">
        <f t="shared" si="1"/>
        <v>31.835986859040212</v>
      </c>
      <c r="CW29" s="35">
        <f t="shared" si="1"/>
        <v>31.835986859040212</v>
      </c>
      <c r="CX29" s="35">
        <f t="shared" si="1"/>
        <v>31.835986859040212</v>
      </c>
      <c r="CY29" s="35">
        <f t="shared" si="1"/>
        <v>31.835986859040212</v>
      </c>
      <c r="CZ29" s="35">
        <f t="shared" si="1"/>
        <v>31.835986859040212</v>
      </c>
      <c r="DA29" s="35">
        <f t="shared" si="1"/>
        <v>31.835986859040212</v>
      </c>
      <c r="DB29" s="35">
        <f t="shared" si="1"/>
        <v>31.835986859040212</v>
      </c>
      <c r="DC29" s="35">
        <f t="shared" si="1"/>
        <v>31.835986859040212</v>
      </c>
      <c r="DD29" s="35">
        <f t="shared" si="1"/>
        <v>31.835986859040212</v>
      </c>
      <c r="DE29" s="35">
        <f t="shared" si="1"/>
        <v>31.835986859040212</v>
      </c>
      <c r="DF29" s="35">
        <f t="shared" si="1"/>
        <v>32.741925344024068</v>
      </c>
      <c r="DG29" s="35">
        <f t="shared" si="1"/>
        <v>32.741925344024068</v>
      </c>
      <c r="DH29" s="35">
        <f t="shared" si="1"/>
        <v>32.741925344024068</v>
      </c>
      <c r="DI29" s="35">
        <f t="shared" si="1"/>
        <v>32.741925344024068</v>
      </c>
      <c r="DJ29" s="35">
        <f t="shared" si="1"/>
        <v>32.741925344024068</v>
      </c>
      <c r="DK29" s="35">
        <f t="shared" si="1"/>
        <v>32.741925344024068</v>
      </c>
      <c r="DL29" s="35">
        <f t="shared" si="1"/>
        <v>32.741925344024068</v>
      </c>
      <c r="DM29" s="35">
        <f t="shared" si="1"/>
        <v>32.741925344024068</v>
      </c>
      <c r="DN29" s="35">
        <f t="shared" si="1"/>
        <v>32.741925344024068</v>
      </c>
      <c r="DO29" s="35">
        <f t="shared" si="1"/>
        <v>32.741925344024068</v>
      </c>
      <c r="DP29" s="35">
        <f t="shared" si="1"/>
        <v>32.741925344024068</v>
      </c>
      <c r="DQ29" s="35">
        <f t="shared" si="1"/>
        <v>32.741925344024068</v>
      </c>
      <c r="DR29" s="35">
        <f t="shared" si="1"/>
        <v>33.423391948760546</v>
      </c>
      <c r="DS29" s="35">
        <f t="shared" si="1"/>
        <v>33.423391948760546</v>
      </c>
      <c r="DT29" s="35">
        <f t="shared" si="1"/>
        <v>33.423391948760546</v>
      </c>
      <c r="DU29" s="35">
        <f t="shared" si="1"/>
        <v>33.423391948760546</v>
      </c>
      <c r="DV29" s="35">
        <f t="shared" si="1"/>
        <v>33.423391948760546</v>
      </c>
      <c r="DW29" s="35">
        <f t="shared" si="1"/>
        <v>33.423391948760546</v>
      </c>
      <c r="DX29" s="35">
        <f t="shared" si="1"/>
        <v>33.423391948760546</v>
      </c>
      <c r="DY29" s="35">
        <f t="shared" si="1"/>
        <v>33.423391948760546</v>
      </c>
      <c r="DZ29" s="35">
        <f t="shared" ref="DZ29:GK29" si="2">(DZ22+DZ$26)*ColstripHR/1000+DZ$25</f>
        <v>33.423391948760546</v>
      </c>
      <c r="EA29" s="35">
        <f t="shared" si="2"/>
        <v>33.423391948760546</v>
      </c>
      <c r="EB29" s="35">
        <f t="shared" si="2"/>
        <v>33.423391948760546</v>
      </c>
      <c r="EC29" s="35">
        <f t="shared" si="2"/>
        <v>33.423391948760546</v>
      </c>
      <c r="ED29" s="35">
        <f t="shared" si="2"/>
        <v>34.076293475953811</v>
      </c>
      <c r="EE29" s="35">
        <f t="shared" si="2"/>
        <v>34.076293475953811</v>
      </c>
      <c r="EF29" s="35">
        <f t="shared" si="2"/>
        <v>34.076293475953811</v>
      </c>
      <c r="EG29" s="35">
        <f t="shared" si="2"/>
        <v>34.076293475953811</v>
      </c>
      <c r="EH29" s="35">
        <f t="shared" si="2"/>
        <v>34.076293475953811</v>
      </c>
      <c r="EI29" s="35">
        <f t="shared" si="2"/>
        <v>34.076293475953811</v>
      </c>
      <c r="EJ29" s="35">
        <f t="shared" si="2"/>
        <v>34.076293475953811</v>
      </c>
      <c r="EK29" s="35">
        <f t="shared" si="2"/>
        <v>34.076293475953811</v>
      </c>
      <c r="EL29" s="35">
        <f t="shared" si="2"/>
        <v>34.076293475953811</v>
      </c>
      <c r="EM29" s="35">
        <f t="shared" si="2"/>
        <v>34.076293475953811</v>
      </c>
      <c r="EN29" s="35">
        <f t="shared" si="2"/>
        <v>34.076293475953811</v>
      </c>
      <c r="EO29" s="35">
        <f t="shared" si="2"/>
        <v>34.076293475953811</v>
      </c>
      <c r="EP29" s="35">
        <f t="shared" si="2"/>
        <v>34.776170877699272</v>
      </c>
      <c r="EQ29" s="35">
        <f t="shared" si="2"/>
        <v>34.776170877699272</v>
      </c>
      <c r="ER29" s="35">
        <f t="shared" si="2"/>
        <v>34.776170877699272</v>
      </c>
      <c r="ES29" s="35">
        <f t="shared" si="2"/>
        <v>34.776170877699272</v>
      </c>
      <c r="ET29" s="35">
        <f t="shared" si="2"/>
        <v>34.776170877699272</v>
      </c>
      <c r="EU29" s="35">
        <f t="shared" si="2"/>
        <v>34.776170877699272</v>
      </c>
      <c r="EV29" s="35">
        <f t="shared" si="2"/>
        <v>34.776170877699272</v>
      </c>
      <c r="EW29" s="35">
        <f t="shared" si="2"/>
        <v>34.776170877699272</v>
      </c>
      <c r="EX29" s="35">
        <f t="shared" si="2"/>
        <v>34.776170877699272</v>
      </c>
      <c r="EY29" s="35">
        <f t="shared" si="2"/>
        <v>34.776170877699272</v>
      </c>
      <c r="EZ29" s="35">
        <f t="shared" si="2"/>
        <v>34.776170877699272</v>
      </c>
      <c r="FA29" s="35">
        <f t="shared" si="2"/>
        <v>34.776170877699272</v>
      </c>
      <c r="FB29" s="35">
        <f t="shared" si="2"/>
        <v>35.406521837491262</v>
      </c>
      <c r="FC29" s="35">
        <f t="shared" si="2"/>
        <v>35.406521837491262</v>
      </c>
      <c r="FD29" s="35">
        <f t="shared" si="2"/>
        <v>35.406521837491262</v>
      </c>
      <c r="FE29" s="35">
        <f t="shared" si="2"/>
        <v>35.406521837491262</v>
      </c>
      <c r="FF29" s="35">
        <f t="shared" si="2"/>
        <v>35.406521837491262</v>
      </c>
      <c r="FG29" s="35">
        <f t="shared" si="2"/>
        <v>35.406521837491262</v>
      </c>
      <c r="FH29" s="35">
        <f t="shared" si="2"/>
        <v>35.406521837491262</v>
      </c>
      <c r="FI29" s="35">
        <f t="shared" si="2"/>
        <v>35.406521837491262</v>
      </c>
      <c r="FJ29" s="35">
        <f t="shared" si="2"/>
        <v>35.406521837491262</v>
      </c>
      <c r="FK29" s="35">
        <f t="shared" si="2"/>
        <v>35.406521837491262</v>
      </c>
      <c r="FL29" s="35">
        <f t="shared" si="2"/>
        <v>35.406521837491262</v>
      </c>
      <c r="FM29" s="35">
        <f t="shared" si="2"/>
        <v>35.406521837491262</v>
      </c>
      <c r="FN29" s="35">
        <f t="shared" si="2"/>
        <v>36.175104293485077</v>
      </c>
      <c r="FO29" s="35">
        <f t="shared" si="2"/>
        <v>36.175104293485077</v>
      </c>
      <c r="FP29" s="35">
        <f t="shared" si="2"/>
        <v>36.175104293485077</v>
      </c>
      <c r="FQ29" s="35">
        <f t="shared" si="2"/>
        <v>36.175104293485077</v>
      </c>
      <c r="FR29" s="35">
        <f t="shared" si="2"/>
        <v>36.175104293485077</v>
      </c>
      <c r="FS29" s="35">
        <f t="shared" si="2"/>
        <v>36.175104293485077</v>
      </c>
      <c r="FT29" s="35">
        <f t="shared" si="2"/>
        <v>36.175104293485077</v>
      </c>
      <c r="FU29" s="35">
        <f t="shared" si="2"/>
        <v>36.175104293485077</v>
      </c>
      <c r="FV29" s="35">
        <f t="shared" si="2"/>
        <v>36.175104293485077</v>
      </c>
      <c r="FW29" s="35">
        <f t="shared" si="2"/>
        <v>36.175104293485077</v>
      </c>
      <c r="FX29" s="35">
        <f t="shared" si="2"/>
        <v>36.175104293485077</v>
      </c>
      <c r="FY29" s="35">
        <f t="shared" si="2"/>
        <v>36.175104293485077</v>
      </c>
      <c r="FZ29" s="35">
        <f t="shared" si="2"/>
        <v>36.854415372776323</v>
      </c>
      <c r="GA29" s="35">
        <f t="shared" si="2"/>
        <v>36.854415372776323</v>
      </c>
      <c r="GB29" s="35">
        <f t="shared" si="2"/>
        <v>36.854415372776323</v>
      </c>
      <c r="GC29" s="35">
        <f t="shared" si="2"/>
        <v>36.854415372776323</v>
      </c>
      <c r="GD29" s="35">
        <f t="shared" si="2"/>
        <v>36.854415372776323</v>
      </c>
      <c r="GE29" s="35">
        <f t="shared" si="2"/>
        <v>36.854415372776323</v>
      </c>
      <c r="GF29" s="35">
        <f t="shared" si="2"/>
        <v>36.854415372776323</v>
      </c>
      <c r="GG29" s="35">
        <f t="shared" si="2"/>
        <v>36.854415372776323</v>
      </c>
      <c r="GH29" s="35">
        <f t="shared" si="2"/>
        <v>36.854415372776323</v>
      </c>
      <c r="GI29" s="35">
        <f t="shared" si="2"/>
        <v>36.854415372776323</v>
      </c>
      <c r="GJ29" s="35">
        <f t="shared" si="2"/>
        <v>36.854415372776323</v>
      </c>
      <c r="GK29" s="35">
        <f t="shared" si="2"/>
        <v>36.854415372776323</v>
      </c>
      <c r="GL29" s="35">
        <f t="shared" ref="GL29:IW29" si="3">(GL22+GL$26)*ColstripHR/1000+GL$25</f>
        <v>37.610322469899565</v>
      </c>
      <c r="GM29" s="35">
        <f t="shared" si="3"/>
        <v>37.610322469899565</v>
      </c>
      <c r="GN29" s="35">
        <f t="shared" si="3"/>
        <v>37.610322469899565</v>
      </c>
      <c r="GO29" s="35">
        <f t="shared" si="3"/>
        <v>37.610322469899565</v>
      </c>
      <c r="GP29" s="35">
        <f t="shared" si="3"/>
        <v>37.610322469899565</v>
      </c>
      <c r="GQ29" s="35">
        <f t="shared" si="3"/>
        <v>37.610322469899565</v>
      </c>
      <c r="GR29" s="35">
        <f t="shared" si="3"/>
        <v>37.610322469899565</v>
      </c>
      <c r="GS29" s="35">
        <f t="shared" si="3"/>
        <v>37.610322469899565</v>
      </c>
      <c r="GT29" s="35">
        <f t="shared" si="3"/>
        <v>37.610322469899565</v>
      </c>
      <c r="GU29" s="35">
        <f t="shared" si="3"/>
        <v>37.610322469899565</v>
      </c>
      <c r="GV29" s="35">
        <f t="shared" si="3"/>
        <v>37.610322469899565</v>
      </c>
      <c r="GW29" s="35">
        <f t="shared" si="3"/>
        <v>37.610322469899565</v>
      </c>
      <c r="GX29" s="35">
        <f t="shared" si="3"/>
        <v>38.304624138479618</v>
      </c>
      <c r="GY29" s="35">
        <f t="shared" si="3"/>
        <v>38.304624138479618</v>
      </c>
      <c r="GZ29" s="35">
        <f t="shared" si="3"/>
        <v>38.304624138479618</v>
      </c>
      <c r="HA29" s="35">
        <f t="shared" si="3"/>
        <v>38.304624138479618</v>
      </c>
      <c r="HB29" s="35">
        <f t="shared" si="3"/>
        <v>38.304624138479618</v>
      </c>
      <c r="HC29" s="35">
        <f t="shared" si="3"/>
        <v>38.304624138479618</v>
      </c>
      <c r="HD29" s="35">
        <f t="shared" si="3"/>
        <v>38.304624138479618</v>
      </c>
      <c r="HE29" s="35">
        <f t="shared" si="3"/>
        <v>38.304624138479618</v>
      </c>
      <c r="HF29" s="35">
        <f t="shared" si="3"/>
        <v>38.304624138479618</v>
      </c>
      <c r="HG29" s="35">
        <f t="shared" si="3"/>
        <v>38.304624138479618</v>
      </c>
      <c r="HH29" s="35">
        <f t="shared" si="3"/>
        <v>38.304624138479618</v>
      </c>
      <c r="HI29" s="35">
        <f t="shared" si="3"/>
        <v>38.304624138479618</v>
      </c>
      <c r="HJ29" s="35">
        <f t="shared" si="3"/>
        <v>39.081118477416034</v>
      </c>
      <c r="HK29" s="35">
        <f t="shared" si="3"/>
        <v>39.081118477416034</v>
      </c>
      <c r="HL29" s="35">
        <f t="shared" si="3"/>
        <v>39.081118477416034</v>
      </c>
      <c r="HM29" s="35">
        <f t="shared" si="3"/>
        <v>39.081118477416034</v>
      </c>
      <c r="HN29" s="35">
        <f t="shared" si="3"/>
        <v>39.081118477416034</v>
      </c>
      <c r="HO29" s="35">
        <f t="shared" si="3"/>
        <v>39.081118477416034</v>
      </c>
      <c r="HP29" s="35">
        <f t="shared" si="3"/>
        <v>39.081118477416034</v>
      </c>
      <c r="HQ29" s="35">
        <f t="shared" si="3"/>
        <v>39.081118477416034</v>
      </c>
      <c r="HR29" s="35">
        <f t="shared" si="3"/>
        <v>39.081118477416034</v>
      </c>
      <c r="HS29" s="35">
        <f t="shared" si="3"/>
        <v>39.081118477416034</v>
      </c>
      <c r="HT29" s="35">
        <f t="shared" si="3"/>
        <v>39.081118477416034</v>
      </c>
      <c r="HU29" s="35">
        <f t="shared" si="3"/>
        <v>39.081118477416034</v>
      </c>
      <c r="HV29" s="35">
        <f t="shared" si="3"/>
        <v>39.847839606940092</v>
      </c>
      <c r="HW29" s="35">
        <f t="shared" si="3"/>
        <v>39.847839606940092</v>
      </c>
      <c r="HX29" s="35">
        <f t="shared" si="3"/>
        <v>39.847839606940092</v>
      </c>
      <c r="HY29" s="35">
        <f t="shared" si="3"/>
        <v>39.847839606940092</v>
      </c>
      <c r="HZ29" s="35">
        <f t="shared" si="3"/>
        <v>39.847839606940092</v>
      </c>
      <c r="IA29" s="35">
        <f t="shared" si="3"/>
        <v>39.847839606940092</v>
      </c>
      <c r="IB29" s="35">
        <f t="shared" si="3"/>
        <v>39.847839606940092</v>
      </c>
      <c r="IC29" s="35">
        <f t="shared" si="3"/>
        <v>39.847839606940092</v>
      </c>
      <c r="ID29" s="35">
        <f t="shared" si="3"/>
        <v>39.847839606940092</v>
      </c>
      <c r="IE29" s="35">
        <f t="shared" si="3"/>
        <v>39.847839606940092</v>
      </c>
      <c r="IF29" s="35">
        <f t="shared" si="3"/>
        <v>39.847839606940092</v>
      </c>
      <c r="IG29" s="35">
        <f t="shared" si="3"/>
        <v>39.847839606940092</v>
      </c>
      <c r="IH29" s="35">
        <f t="shared" si="3"/>
        <v>40.682736310670698</v>
      </c>
      <c r="II29" s="35">
        <f t="shared" si="3"/>
        <v>40.682736310670698</v>
      </c>
      <c r="IJ29" s="35">
        <f t="shared" si="3"/>
        <v>40.682736310670698</v>
      </c>
      <c r="IK29" s="35">
        <f t="shared" si="3"/>
        <v>40.682736310670698</v>
      </c>
      <c r="IL29" s="35">
        <f t="shared" si="3"/>
        <v>40.682736310670698</v>
      </c>
      <c r="IM29" s="35">
        <f t="shared" si="3"/>
        <v>40.682736310670698</v>
      </c>
      <c r="IN29" s="35">
        <f t="shared" si="3"/>
        <v>40.682736310670698</v>
      </c>
      <c r="IO29" s="35">
        <f t="shared" si="3"/>
        <v>40.682736310670698</v>
      </c>
      <c r="IP29" s="35">
        <f t="shared" si="3"/>
        <v>40.682736310670698</v>
      </c>
      <c r="IQ29" s="35">
        <f t="shared" si="3"/>
        <v>40.682736310670698</v>
      </c>
      <c r="IR29" s="35">
        <f t="shared" si="3"/>
        <v>40.682736310670698</v>
      </c>
      <c r="IS29" s="35">
        <f t="shared" si="3"/>
        <v>40.682736310670698</v>
      </c>
      <c r="IT29" s="35">
        <f t="shared" si="3"/>
        <v>41.532943255318159</v>
      </c>
      <c r="IU29" s="35">
        <f t="shared" si="3"/>
        <v>41.532943255318159</v>
      </c>
      <c r="IV29" s="35">
        <f t="shared" si="3"/>
        <v>41.532943255318159</v>
      </c>
      <c r="IW29" s="35">
        <f t="shared" si="3"/>
        <v>41.532943255318159</v>
      </c>
      <c r="IX29" s="35">
        <f t="shared" ref="IX29:LI29" si="4">(IX22+IX$26)*ColstripHR/1000+IX$25</f>
        <v>41.532943255318159</v>
      </c>
      <c r="IY29" s="35">
        <f t="shared" si="4"/>
        <v>41.532943255318159</v>
      </c>
      <c r="IZ29" s="35">
        <f t="shared" si="4"/>
        <v>41.532943255318159</v>
      </c>
      <c r="JA29" s="35">
        <f t="shared" si="4"/>
        <v>41.532943255318159</v>
      </c>
      <c r="JB29" s="35">
        <f t="shared" si="4"/>
        <v>41.532943255318159</v>
      </c>
      <c r="JC29" s="35">
        <f t="shared" si="4"/>
        <v>41.532943255318159</v>
      </c>
      <c r="JD29" s="35">
        <f t="shared" si="4"/>
        <v>41.532943255318159</v>
      </c>
      <c r="JE29" s="35">
        <f t="shared" si="4"/>
        <v>41.532943255318159</v>
      </c>
      <c r="JF29" s="35">
        <f t="shared" si="4"/>
        <v>42.383556519610707</v>
      </c>
      <c r="JG29" s="35">
        <f t="shared" si="4"/>
        <v>42.383556519610707</v>
      </c>
      <c r="JH29" s="35">
        <f t="shared" si="4"/>
        <v>42.383556519610707</v>
      </c>
      <c r="JI29" s="35">
        <f t="shared" si="4"/>
        <v>42.383556519610707</v>
      </c>
      <c r="JJ29" s="35">
        <f t="shared" si="4"/>
        <v>42.383556519610707</v>
      </c>
      <c r="JK29" s="35">
        <f t="shared" si="4"/>
        <v>42.383556519610707</v>
      </c>
      <c r="JL29" s="35">
        <f t="shared" si="4"/>
        <v>42.383556519610707</v>
      </c>
      <c r="JM29" s="35">
        <f t="shared" si="4"/>
        <v>42.383556519610707</v>
      </c>
      <c r="JN29" s="35">
        <f t="shared" si="4"/>
        <v>42.383556519610707</v>
      </c>
      <c r="JO29" s="35">
        <f t="shared" si="4"/>
        <v>42.383556519610707</v>
      </c>
      <c r="JP29" s="35">
        <f t="shared" si="4"/>
        <v>42.383556519610707</v>
      </c>
      <c r="JQ29" s="35">
        <f t="shared" si="4"/>
        <v>42.383556519610707</v>
      </c>
      <c r="JR29" s="35">
        <f t="shared" si="4"/>
        <v>41.307228519610703</v>
      </c>
      <c r="JS29" s="35">
        <f t="shared" si="4"/>
        <v>41.307228519610703</v>
      </c>
      <c r="JT29" s="35">
        <f t="shared" si="4"/>
        <v>41.307228519610703</v>
      </c>
      <c r="JU29" s="35">
        <f t="shared" si="4"/>
        <v>41.307228519610703</v>
      </c>
      <c r="JV29" s="35">
        <f t="shared" si="4"/>
        <v>41.307228519610703</v>
      </c>
      <c r="JW29" s="35">
        <f t="shared" si="4"/>
        <v>41.307228519610703</v>
      </c>
      <c r="JX29" s="35">
        <f t="shared" si="4"/>
        <v>41.307228519610703</v>
      </c>
      <c r="JY29" s="35">
        <f t="shared" si="4"/>
        <v>41.307228519610703</v>
      </c>
      <c r="JZ29" s="35">
        <f t="shared" si="4"/>
        <v>41.307228519610703</v>
      </c>
      <c r="KA29" s="35">
        <f t="shared" si="4"/>
        <v>41.307228519610703</v>
      </c>
      <c r="KB29" s="35">
        <f t="shared" si="4"/>
        <v>41.307228519610703</v>
      </c>
      <c r="KC29" s="35">
        <f t="shared" si="4"/>
        <v>41.307228519610703</v>
      </c>
      <c r="KD29" s="35">
        <f t="shared" si="4"/>
        <v>41.841626411722437</v>
      </c>
      <c r="KE29" s="35">
        <f t="shared" si="4"/>
        <v>41.841626411722437</v>
      </c>
      <c r="KF29" s="35">
        <f t="shared" si="4"/>
        <v>41.841626411722437</v>
      </c>
      <c r="KG29" s="35">
        <f t="shared" si="4"/>
        <v>41.841626411722437</v>
      </c>
      <c r="KH29" s="35">
        <f t="shared" si="4"/>
        <v>41.841626411722437</v>
      </c>
      <c r="KI29" s="35">
        <f t="shared" si="4"/>
        <v>41.841626411722437</v>
      </c>
      <c r="KJ29" s="35">
        <f t="shared" si="4"/>
        <v>41.841626411722437</v>
      </c>
      <c r="KK29" s="35">
        <f t="shared" si="4"/>
        <v>41.841626411722437</v>
      </c>
      <c r="KL29" s="35">
        <f t="shared" si="4"/>
        <v>41.841626411722437</v>
      </c>
      <c r="KM29" s="35">
        <f t="shared" si="4"/>
        <v>41.841626411722437</v>
      </c>
      <c r="KN29" s="35">
        <f t="shared" si="4"/>
        <v>41.841626411722437</v>
      </c>
      <c r="KO29" s="35">
        <f t="shared" si="4"/>
        <v>41.841626411722437</v>
      </c>
      <c r="KP29" s="35">
        <f t="shared" si="4"/>
        <v>42.532641831095248</v>
      </c>
      <c r="KQ29" s="35">
        <f t="shared" si="4"/>
        <v>42.532641831095248</v>
      </c>
      <c r="KR29" s="35">
        <f t="shared" si="4"/>
        <v>42.532641831095248</v>
      </c>
      <c r="KS29" s="35">
        <f t="shared" si="4"/>
        <v>42.532641831095248</v>
      </c>
      <c r="KT29" s="35">
        <f t="shared" si="4"/>
        <v>42.532641831095248</v>
      </c>
      <c r="KU29" s="35">
        <f t="shared" si="4"/>
        <v>42.532641831095248</v>
      </c>
      <c r="KV29" s="35">
        <f t="shared" si="4"/>
        <v>42.532641831095248</v>
      </c>
      <c r="KW29" s="35">
        <f t="shared" si="4"/>
        <v>42.532641831095248</v>
      </c>
      <c r="KX29" s="35">
        <f t="shared" si="4"/>
        <v>42.532641831095248</v>
      </c>
      <c r="KY29" s="35">
        <f t="shared" si="4"/>
        <v>42.532641831095248</v>
      </c>
      <c r="KZ29" s="35">
        <f t="shared" si="4"/>
        <v>42.532641831095248</v>
      </c>
      <c r="LA29" s="35">
        <f t="shared" si="4"/>
        <v>42.532641831095248</v>
      </c>
      <c r="LB29" s="35">
        <f t="shared" si="4"/>
        <v>43.307879420417343</v>
      </c>
      <c r="LC29" s="35">
        <f t="shared" si="4"/>
        <v>43.307879420417343</v>
      </c>
      <c r="LD29" s="35">
        <f t="shared" si="4"/>
        <v>43.307879420417343</v>
      </c>
      <c r="LE29" s="35">
        <f t="shared" si="4"/>
        <v>43.307879420417343</v>
      </c>
      <c r="LF29" s="35">
        <f t="shared" si="4"/>
        <v>43.307879420417343</v>
      </c>
      <c r="LG29" s="35">
        <f t="shared" si="4"/>
        <v>43.307879420417343</v>
      </c>
      <c r="LH29" s="35">
        <f t="shared" si="4"/>
        <v>43.307879420417343</v>
      </c>
      <c r="LI29" s="35">
        <f t="shared" si="4"/>
        <v>43.307879420417343</v>
      </c>
      <c r="LJ29" s="35">
        <f>(LJ22+LJ$26)*ColstripHR/1000+LJ$25</f>
        <v>43.307879420417343</v>
      </c>
      <c r="LK29" s="35">
        <f>(LK22+LK$26)*ColstripHR/1000+LK$25</f>
        <v>43.307879420417343</v>
      </c>
      <c r="LL29" s="35">
        <f>(LL22+LL$26)*ColstripHR/1000+LL$25</f>
        <v>43.307879420417343</v>
      </c>
      <c r="LM29" s="35">
        <f>(LM22+LM$26)*ColstripHR/1000+LM$25</f>
        <v>43.307879420417343</v>
      </c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 t="e">
        <f t="shared" ref="NV29:QG29" si="5">(NV22+NV$26)*ColstripHR/1000+NV$25</f>
        <v>#N/A</v>
      </c>
      <c r="NW29" s="35" t="e">
        <f t="shared" si="5"/>
        <v>#N/A</v>
      </c>
      <c r="NX29" s="35" t="e">
        <f t="shared" si="5"/>
        <v>#N/A</v>
      </c>
      <c r="NY29" s="35" t="e">
        <f t="shared" si="5"/>
        <v>#N/A</v>
      </c>
      <c r="NZ29" s="35" t="e">
        <f t="shared" si="5"/>
        <v>#N/A</v>
      </c>
      <c r="OA29" s="35" t="e">
        <f t="shared" si="5"/>
        <v>#N/A</v>
      </c>
      <c r="OB29" s="35" t="e">
        <f t="shared" si="5"/>
        <v>#N/A</v>
      </c>
      <c r="OC29" s="35" t="e">
        <f t="shared" si="5"/>
        <v>#N/A</v>
      </c>
      <c r="OD29" s="35" t="e">
        <f t="shared" si="5"/>
        <v>#N/A</v>
      </c>
      <c r="OE29" s="35" t="e">
        <f t="shared" si="5"/>
        <v>#N/A</v>
      </c>
      <c r="OF29" s="35" t="e">
        <f t="shared" si="5"/>
        <v>#N/A</v>
      </c>
      <c r="OG29" s="35" t="e">
        <f t="shared" si="5"/>
        <v>#N/A</v>
      </c>
      <c r="OH29" s="35">
        <f t="shared" si="5"/>
        <v>27.489357126862114</v>
      </c>
      <c r="OI29" s="35">
        <f t="shared" si="5"/>
        <v>27.489367998862118</v>
      </c>
      <c r="OJ29" s="35">
        <f t="shared" si="5"/>
        <v>27.489367998862118</v>
      </c>
      <c r="OK29" s="35">
        <f t="shared" si="5"/>
        <v>27.489367998862118</v>
      </c>
      <c r="OL29" s="35">
        <f t="shared" si="5"/>
        <v>27.489367998862118</v>
      </c>
      <c r="OM29" s="35">
        <f t="shared" si="5"/>
        <v>27.489357126862114</v>
      </c>
      <c r="ON29" s="35">
        <f t="shared" si="5"/>
        <v>27.489367998862118</v>
      </c>
      <c r="OO29" s="35">
        <f t="shared" si="5"/>
        <v>27.489367998862118</v>
      </c>
      <c r="OP29" s="35">
        <f t="shared" si="5"/>
        <v>27.489357126862114</v>
      </c>
      <c r="OQ29" s="35">
        <f t="shared" si="5"/>
        <v>27.489357126862114</v>
      </c>
      <c r="OR29" s="35">
        <f t="shared" si="5"/>
        <v>27.489357126862114</v>
      </c>
      <c r="OS29" s="35">
        <f t="shared" si="5"/>
        <v>27.489367998862118</v>
      </c>
      <c r="OT29" s="35">
        <f t="shared" si="5"/>
        <v>28.348997914072903</v>
      </c>
      <c r="OU29" s="35">
        <f t="shared" si="5"/>
        <v>28.349008786072908</v>
      </c>
      <c r="OV29" s="35">
        <f t="shared" si="5"/>
        <v>28.348997914072903</v>
      </c>
      <c r="OW29" s="35">
        <f t="shared" si="5"/>
        <v>28.349008786072908</v>
      </c>
      <c r="OX29" s="35">
        <f t="shared" si="5"/>
        <v>28.348997914072903</v>
      </c>
      <c r="OY29" s="35">
        <f t="shared" si="5"/>
        <v>28.349008786072908</v>
      </c>
      <c r="OZ29" s="35">
        <f t="shared" si="5"/>
        <v>28.349008786072908</v>
      </c>
      <c r="PA29" s="35">
        <f t="shared" si="5"/>
        <v>28.349008786072908</v>
      </c>
      <c r="PB29" s="35">
        <f t="shared" si="5"/>
        <v>28.349008786072908</v>
      </c>
      <c r="PC29" s="35">
        <f t="shared" si="5"/>
        <v>28.349008786072908</v>
      </c>
      <c r="PD29" s="35">
        <f t="shared" si="5"/>
        <v>28.348997914072903</v>
      </c>
      <c r="PE29" s="35">
        <f t="shared" si="5"/>
        <v>28.349008786072908</v>
      </c>
      <c r="PF29" s="35">
        <f t="shared" si="5"/>
        <v>29.147445418039329</v>
      </c>
      <c r="PG29" s="35">
        <f t="shared" si="5"/>
        <v>29.147445418039329</v>
      </c>
      <c r="PH29" s="35">
        <f t="shared" si="5"/>
        <v>29.147445418039329</v>
      </c>
      <c r="PI29" s="35">
        <f t="shared" si="5"/>
        <v>29.147445418039329</v>
      </c>
      <c r="PJ29" s="35">
        <f t="shared" si="5"/>
        <v>29.147445418039329</v>
      </c>
      <c r="PK29" s="35">
        <f t="shared" si="5"/>
        <v>29.147445418039329</v>
      </c>
      <c r="PL29" s="35">
        <f t="shared" si="5"/>
        <v>29.147445418039329</v>
      </c>
      <c r="PM29" s="35">
        <f t="shared" si="5"/>
        <v>29.147445418039329</v>
      </c>
      <c r="PN29" s="35">
        <f t="shared" si="5"/>
        <v>29.147445418039329</v>
      </c>
      <c r="PO29" s="35">
        <f t="shared" si="5"/>
        <v>29.147445418039329</v>
      </c>
      <c r="PP29" s="35">
        <f t="shared" si="5"/>
        <v>29.147445418039329</v>
      </c>
      <c r="PQ29" s="35">
        <f t="shared" si="5"/>
        <v>29.147445418039329</v>
      </c>
      <c r="PR29" s="35">
        <f t="shared" si="5"/>
        <v>29.948747132560019</v>
      </c>
      <c r="PS29" s="35">
        <f t="shared" si="5"/>
        <v>29.948747132560019</v>
      </c>
      <c r="PT29" s="35">
        <f t="shared" si="5"/>
        <v>29.948747132560019</v>
      </c>
      <c r="PU29" s="35">
        <f t="shared" si="5"/>
        <v>29.948747132560019</v>
      </c>
      <c r="PV29" s="35">
        <f t="shared" si="5"/>
        <v>29.948747132560019</v>
      </c>
      <c r="PW29" s="35">
        <f t="shared" si="5"/>
        <v>29.948747132560019</v>
      </c>
      <c r="PX29" s="35">
        <f t="shared" si="5"/>
        <v>29.948747132560019</v>
      </c>
      <c r="PY29" s="35">
        <f t="shared" si="5"/>
        <v>29.948747132560019</v>
      </c>
      <c r="PZ29" s="35">
        <f t="shared" si="5"/>
        <v>29.948747132560019</v>
      </c>
      <c r="QA29" s="35">
        <f t="shared" si="5"/>
        <v>29.948747132560019</v>
      </c>
      <c r="QB29" s="35">
        <f t="shared" si="5"/>
        <v>29.948747132560019</v>
      </c>
      <c r="QC29" s="35">
        <f t="shared" si="5"/>
        <v>29.948747132560019</v>
      </c>
      <c r="QD29" s="35">
        <f t="shared" si="5"/>
        <v>30.917883500660043</v>
      </c>
      <c r="QE29" s="35">
        <f t="shared" si="5"/>
        <v>30.917883500660043</v>
      </c>
      <c r="QF29" s="35">
        <f t="shared" si="5"/>
        <v>30.917883500660043</v>
      </c>
      <c r="QG29" s="35">
        <f t="shared" si="5"/>
        <v>30.917883500660043</v>
      </c>
      <c r="QH29" s="35">
        <f t="shared" ref="QH29:SS29" si="6">(QH22+QH$26)*ColstripHR/1000+QH$25</f>
        <v>30.917883500660043</v>
      </c>
      <c r="QI29" s="35">
        <f t="shared" si="6"/>
        <v>30.917883500660043</v>
      </c>
      <c r="QJ29" s="35">
        <f t="shared" si="6"/>
        <v>30.917883500660043</v>
      </c>
      <c r="QK29" s="35">
        <f t="shared" si="6"/>
        <v>30.917883500660043</v>
      </c>
      <c r="QL29" s="35">
        <f t="shared" si="6"/>
        <v>30.917883500660043</v>
      </c>
      <c r="QM29" s="35">
        <f t="shared" si="6"/>
        <v>30.917883500660043</v>
      </c>
      <c r="QN29" s="35">
        <f t="shared" si="6"/>
        <v>30.917883500660043</v>
      </c>
      <c r="QO29" s="35">
        <f t="shared" si="6"/>
        <v>30.917883500660043</v>
      </c>
      <c r="QP29" s="35">
        <f t="shared" si="6"/>
        <v>31.835986859040212</v>
      </c>
      <c r="QQ29" s="35">
        <f t="shared" si="6"/>
        <v>31.835986859040212</v>
      </c>
      <c r="QR29" s="35">
        <f t="shared" si="6"/>
        <v>31.835986859040212</v>
      </c>
      <c r="QS29" s="35">
        <f t="shared" si="6"/>
        <v>31.835986859040212</v>
      </c>
      <c r="QT29" s="35">
        <f t="shared" si="6"/>
        <v>31.835986859040212</v>
      </c>
      <c r="QU29" s="35">
        <f t="shared" si="6"/>
        <v>31.835986859040212</v>
      </c>
      <c r="QV29" s="35">
        <f t="shared" si="6"/>
        <v>31.835986859040212</v>
      </c>
      <c r="QW29" s="35">
        <f t="shared" si="6"/>
        <v>31.835986859040212</v>
      </c>
      <c r="QX29" s="35">
        <f t="shared" si="6"/>
        <v>31.835986859040212</v>
      </c>
      <c r="QY29" s="35">
        <f t="shared" si="6"/>
        <v>31.835986859040212</v>
      </c>
      <c r="QZ29" s="35">
        <f t="shared" si="6"/>
        <v>31.835986859040212</v>
      </c>
      <c r="RA29" s="35">
        <f t="shared" si="6"/>
        <v>31.835986859040212</v>
      </c>
      <c r="RB29" s="35">
        <f t="shared" si="6"/>
        <v>32.741925344024068</v>
      </c>
      <c r="RC29" s="35">
        <f t="shared" si="6"/>
        <v>32.741925344024068</v>
      </c>
      <c r="RD29" s="35">
        <f t="shared" si="6"/>
        <v>32.741925344024068</v>
      </c>
      <c r="RE29" s="35">
        <f t="shared" si="6"/>
        <v>32.741925344024068</v>
      </c>
      <c r="RF29" s="35">
        <f t="shared" si="6"/>
        <v>32.741925344024068</v>
      </c>
      <c r="RG29" s="35">
        <f t="shared" si="6"/>
        <v>32.741925344024068</v>
      </c>
      <c r="RH29" s="35">
        <f t="shared" si="6"/>
        <v>32.741925344024068</v>
      </c>
      <c r="RI29" s="35">
        <f t="shared" si="6"/>
        <v>32.741925344024068</v>
      </c>
      <c r="RJ29" s="35">
        <f t="shared" si="6"/>
        <v>32.741925344024068</v>
      </c>
      <c r="RK29" s="35">
        <f t="shared" si="6"/>
        <v>32.741925344024068</v>
      </c>
      <c r="RL29" s="35">
        <f t="shared" si="6"/>
        <v>32.741925344024068</v>
      </c>
      <c r="RM29" s="35">
        <f t="shared" si="6"/>
        <v>32.741925344024068</v>
      </c>
      <c r="RN29" s="35">
        <f t="shared" si="6"/>
        <v>33.423391948760546</v>
      </c>
      <c r="RO29" s="35">
        <f t="shared" si="6"/>
        <v>33.423391948760546</v>
      </c>
      <c r="RP29" s="35">
        <f t="shared" si="6"/>
        <v>33.423391948760546</v>
      </c>
      <c r="RQ29" s="35">
        <f t="shared" si="6"/>
        <v>33.423391948760546</v>
      </c>
      <c r="RR29" s="35">
        <f t="shared" si="6"/>
        <v>33.423391948760546</v>
      </c>
      <c r="RS29" s="35">
        <f t="shared" si="6"/>
        <v>33.423391948760546</v>
      </c>
      <c r="RT29" s="35">
        <f t="shared" si="6"/>
        <v>33.423391948760546</v>
      </c>
      <c r="RU29" s="35">
        <f t="shared" si="6"/>
        <v>33.423391948760546</v>
      </c>
      <c r="RV29" s="35">
        <f t="shared" si="6"/>
        <v>33.423391948760546</v>
      </c>
      <c r="RW29" s="35">
        <f t="shared" si="6"/>
        <v>33.423391948760546</v>
      </c>
      <c r="RX29" s="35">
        <f t="shared" si="6"/>
        <v>33.423391948760546</v>
      </c>
      <c r="RY29" s="35">
        <f t="shared" si="6"/>
        <v>33.423391948760546</v>
      </c>
      <c r="RZ29" s="35">
        <f t="shared" si="6"/>
        <v>34.076293475953811</v>
      </c>
      <c r="SA29" s="35">
        <f t="shared" si="6"/>
        <v>34.076293475953811</v>
      </c>
      <c r="SB29" s="35">
        <f t="shared" si="6"/>
        <v>34.076293475953811</v>
      </c>
      <c r="SC29" s="35">
        <f t="shared" si="6"/>
        <v>34.076293475953811</v>
      </c>
      <c r="SD29" s="35">
        <f t="shared" si="6"/>
        <v>34.076293475953811</v>
      </c>
      <c r="SE29" s="35">
        <f t="shared" si="6"/>
        <v>34.076293475953811</v>
      </c>
      <c r="SF29" s="35">
        <f t="shared" si="6"/>
        <v>34.076293475953811</v>
      </c>
      <c r="SG29" s="35">
        <f t="shared" si="6"/>
        <v>34.076293475953811</v>
      </c>
      <c r="SH29" s="35">
        <f t="shared" si="6"/>
        <v>34.076293475953811</v>
      </c>
      <c r="SI29" s="35">
        <f t="shared" si="6"/>
        <v>34.076293475953811</v>
      </c>
      <c r="SJ29" s="35">
        <f t="shared" si="6"/>
        <v>34.076293475953811</v>
      </c>
      <c r="SK29" s="35">
        <f t="shared" si="6"/>
        <v>34.076293475953811</v>
      </c>
      <c r="SL29" s="35">
        <f t="shared" si="6"/>
        <v>34.776170877699272</v>
      </c>
      <c r="SM29" s="35">
        <f t="shared" si="6"/>
        <v>34.776170877699272</v>
      </c>
      <c r="SN29" s="35">
        <f t="shared" si="6"/>
        <v>34.776170877699272</v>
      </c>
      <c r="SO29" s="35">
        <f t="shared" si="6"/>
        <v>34.776170877699272</v>
      </c>
      <c r="SP29" s="35">
        <f t="shared" si="6"/>
        <v>34.776170877699272</v>
      </c>
      <c r="SQ29" s="35">
        <f t="shared" si="6"/>
        <v>34.776170877699272</v>
      </c>
      <c r="SR29" s="35">
        <f t="shared" si="6"/>
        <v>34.776170877699272</v>
      </c>
      <c r="SS29" s="35">
        <f t="shared" si="6"/>
        <v>34.776170877699272</v>
      </c>
      <c r="ST29" s="35">
        <f t="shared" ref="ST29:VE29" si="7">(ST22+ST$26)*ColstripHR/1000+ST$25</f>
        <v>34.776170877699272</v>
      </c>
      <c r="SU29" s="35">
        <f t="shared" si="7"/>
        <v>34.776170877699272</v>
      </c>
      <c r="SV29" s="35">
        <f t="shared" si="7"/>
        <v>34.776170877699272</v>
      </c>
      <c r="SW29" s="35">
        <f t="shared" si="7"/>
        <v>34.776170877699272</v>
      </c>
      <c r="SX29" s="35">
        <f t="shared" si="7"/>
        <v>35.406521837491262</v>
      </c>
      <c r="SY29" s="35">
        <f t="shared" si="7"/>
        <v>35.406521837491262</v>
      </c>
      <c r="SZ29" s="35">
        <f t="shared" si="7"/>
        <v>35.406521837491262</v>
      </c>
      <c r="TA29" s="35">
        <f t="shared" si="7"/>
        <v>35.406521837491262</v>
      </c>
      <c r="TB29" s="35">
        <f t="shared" si="7"/>
        <v>35.406521837491262</v>
      </c>
      <c r="TC29" s="35">
        <f t="shared" si="7"/>
        <v>35.406521837491262</v>
      </c>
      <c r="TD29" s="35">
        <f t="shared" si="7"/>
        <v>35.406521837491262</v>
      </c>
      <c r="TE29" s="35">
        <f t="shared" si="7"/>
        <v>35.406521837491262</v>
      </c>
      <c r="TF29" s="35">
        <f t="shared" si="7"/>
        <v>35.406521837491262</v>
      </c>
      <c r="TG29" s="35">
        <f t="shared" si="7"/>
        <v>35.406521837491262</v>
      </c>
      <c r="TH29" s="35">
        <f t="shared" si="7"/>
        <v>35.406521837491262</v>
      </c>
      <c r="TI29" s="35">
        <f t="shared" si="7"/>
        <v>35.406521837491262</v>
      </c>
      <c r="TJ29" s="35">
        <f t="shared" si="7"/>
        <v>36.175104293485077</v>
      </c>
      <c r="TK29" s="35">
        <f t="shared" si="7"/>
        <v>36.175104293485077</v>
      </c>
      <c r="TL29" s="35">
        <f t="shared" si="7"/>
        <v>36.175104293485077</v>
      </c>
      <c r="TM29" s="35">
        <f t="shared" si="7"/>
        <v>36.175104293485077</v>
      </c>
      <c r="TN29" s="35">
        <f t="shared" si="7"/>
        <v>36.175104293485077</v>
      </c>
      <c r="TO29" s="35">
        <f t="shared" si="7"/>
        <v>36.175104293485077</v>
      </c>
      <c r="TP29" s="35">
        <f t="shared" si="7"/>
        <v>36.175104293485077</v>
      </c>
      <c r="TQ29" s="35">
        <f t="shared" si="7"/>
        <v>36.175104293485077</v>
      </c>
      <c r="TR29" s="35">
        <f t="shared" si="7"/>
        <v>36.175104293485077</v>
      </c>
      <c r="TS29" s="35">
        <f t="shared" si="7"/>
        <v>36.175104293485077</v>
      </c>
      <c r="TT29" s="35">
        <f t="shared" si="7"/>
        <v>36.175104293485077</v>
      </c>
      <c r="TU29" s="35">
        <f t="shared" si="7"/>
        <v>36.175104293485077</v>
      </c>
      <c r="TV29" s="35">
        <f t="shared" si="7"/>
        <v>36.854415372776323</v>
      </c>
      <c r="TW29" s="35">
        <f t="shared" si="7"/>
        <v>36.854415372776323</v>
      </c>
      <c r="TX29" s="35">
        <f t="shared" si="7"/>
        <v>36.854415372776323</v>
      </c>
      <c r="TY29" s="35">
        <f t="shared" si="7"/>
        <v>36.854415372776323</v>
      </c>
      <c r="TZ29" s="35">
        <f t="shared" si="7"/>
        <v>36.854415372776323</v>
      </c>
      <c r="UA29" s="35">
        <f t="shared" si="7"/>
        <v>36.854415372776323</v>
      </c>
      <c r="UB29" s="35">
        <f t="shared" si="7"/>
        <v>36.854415372776323</v>
      </c>
      <c r="UC29" s="35">
        <f t="shared" si="7"/>
        <v>36.854415372776323</v>
      </c>
      <c r="UD29" s="35">
        <f t="shared" si="7"/>
        <v>36.854415372776323</v>
      </c>
      <c r="UE29" s="35">
        <f t="shared" si="7"/>
        <v>36.854415372776323</v>
      </c>
      <c r="UF29" s="35">
        <f t="shared" si="7"/>
        <v>36.854415372776323</v>
      </c>
      <c r="UG29" s="35">
        <f t="shared" si="7"/>
        <v>36.854415372776323</v>
      </c>
      <c r="UH29" s="35">
        <f t="shared" si="7"/>
        <v>37.610322469899565</v>
      </c>
      <c r="UI29" s="35">
        <f t="shared" si="7"/>
        <v>37.610322469899565</v>
      </c>
      <c r="UJ29" s="35">
        <f t="shared" si="7"/>
        <v>37.610322469899565</v>
      </c>
      <c r="UK29" s="35">
        <f t="shared" si="7"/>
        <v>37.610322469899565</v>
      </c>
      <c r="UL29" s="35">
        <f t="shared" si="7"/>
        <v>37.610322469899565</v>
      </c>
      <c r="UM29" s="35">
        <f t="shared" si="7"/>
        <v>37.610322469899565</v>
      </c>
      <c r="UN29" s="35">
        <f t="shared" si="7"/>
        <v>37.610322469899565</v>
      </c>
      <c r="UO29" s="35">
        <f t="shared" si="7"/>
        <v>37.610322469899565</v>
      </c>
      <c r="UP29" s="35">
        <f t="shared" si="7"/>
        <v>37.610322469899565</v>
      </c>
      <c r="UQ29" s="35">
        <f t="shared" si="7"/>
        <v>37.610322469899565</v>
      </c>
      <c r="UR29" s="35">
        <f t="shared" si="7"/>
        <v>37.610322469899565</v>
      </c>
      <c r="US29" s="35">
        <f t="shared" si="7"/>
        <v>37.610322469899565</v>
      </c>
      <c r="UT29" s="35">
        <f t="shared" si="7"/>
        <v>38.304624138479618</v>
      </c>
      <c r="UU29" s="35">
        <f t="shared" si="7"/>
        <v>38.304624138479618</v>
      </c>
      <c r="UV29" s="35">
        <f t="shared" si="7"/>
        <v>38.304624138479618</v>
      </c>
      <c r="UW29" s="35">
        <f t="shared" si="7"/>
        <v>38.304624138479618</v>
      </c>
      <c r="UX29" s="35">
        <f t="shared" si="7"/>
        <v>38.304624138479618</v>
      </c>
      <c r="UY29" s="35">
        <f t="shared" si="7"/>
        <v>38.304624138479618</v>
      </c>
      <c r="UZ29" s="35">
        <f t="shared" si="7"/>
        <v>38.304624138479618</v>
      </c>
      <c r="VA29" s="35">
        <f t="shared" si="7"/>
        <v>38.304624138479618</v>
      </c>
      <c r="VB29" s="35">
        <f t="shared" si="7"/>
        <v>38.304624138479618</v>
      </c>
      <c r="VC29" s="35">
        <f t="shared" si="7"/>
        <v>38.304624138479618</v>
      </c>
      <c r="VD29" s="35">
        <f t="shared" si="7"/>
        <v>38.304624138479618</v>
      </c>
      <c r="VE29" s="35">
        <f t="shared" si="7"/>
        <v>38.304624138479618</v>
      </c>
      <c r="VF29" s="35">
        <f t="shared" ref="VF29:XQ29" si="8">(VF22+VF$26)*ColstripHR/1000+VF$25</f>
        <v>39.081118477416034</v>
      </c>
      <c r="VG29" s="35">
        <f t="shared" si="8"/>
        <v>39.081118477416034</v>
      </c>
      <c r="VH29" s="35">
        <f t="shared" si="8"/>
        <v>39.081118477416034</v>
      </c>
      <c r="VI29" s="35">
        <f t="shared" si="8"/>
        <v>39.081118477416034</v>
      </c>
      <c r="VJ29" s="35">
        <f t="shared" si="8"/>
        <v>39.081118477416034</v>
      </c>
      <c r="VK29" s="35">
        <f t="shared" si="8"/>
        <v>39.081118477416034</v>
      </c>
      <c r="VL29" s="35">
        <f t="shared" si="8"/>
        <v>39.081118477416034</v>
      </c>
      <c r="VM29" s="35">
        <f t="shared" si="8"/>
        <v>39.081118477416034</v>
      </c>
      <c r="VN29" s="35">
        <f t="shared" si="8"/>
        <v>39.081118477416034</v>
      </c>
      <c r="VO29" s="35">
        <f t="shared" si="8"/>
        <v>39.081118477416034</v>
      </c>
      <c r="VP29" s="35">
        <f t="shared" si="8"/>
        <v>39.081118477416034</v>
      </c>
      <c r="VQ29" s="35">
        <f t="shared" si="8"/>
        <v>39.081118477416034</v>
      </c>
      <c r="VR29" s="35">
        <f t="shared" si="8"/>
        <v>39.847839606940092</v>
      </c>
      <c r="VS29" s="35">
        <f t="shared" si="8"/>
        <v>39.847839606940092</v>
      </c>
      <c r="VT29" s="35">
        <f t="shared" si="8"/>
        <v>39.847839606940092</v>
      </c>
      <c r="VU29" s="35">
        <f t="shared" si="8"/>
        <v>39.847839606940092</v>
      </c>
      <c r="VV29" s="35">
        <f t="shared" si="8"/>
        <v>39.847839606940092</v>
      </c>
      <c r="VW29" s="35">
        <f t="shared" si="8"/>
        <v>39.847839606940092</v>
      </c>
      <c r="VX29" s="35">
        <f t="shared" si="8"/>
        <v>39.847839606940092</v>
      </c>
      <c r="VY29" s="35">
        <f t="shared" si="8"/>
        <v>39.847839606940092</v>
      </c>
      <c r="VZ29" s="35">
        <f t="shared" si="8"/>
        <v>39.847839606940092</v>
      </c>
      <c r="WA29" s="35">
        <f t="shared" si="8"/>
        <v>39.847839606940092</v>
      </c>
      <c r="WB29" s="35">
        <f t="shared" si="8"/>
        <v>39.847839606940092</v>
      </c>
      <c r="WC29" s="35">
        <f t="shared" si="8"/>
        <v>39.847839606940092</v>
      </c>
      <c r="WD29" s="35">
        <f t="shared" si="8"/>
        <v>40.682736310670698</v>
      </c>
      <c r="WE29" s="35">
        <f t="shared" si="8"/>
        <v>40.682736310670698</v>
      </c>
      <c r="WF29" s="35">
        <f t="shared" si="8"/>
        <v>40.682736310670698</v>
      </c>
      <c r="WG29" s="35">
        <f t="shared" si="8"/>
        <v>40.682736310670698</v>
      </c>
      <c r="WH29" s="35">
        <f t="shared" si="8"/>
        <v>40.682736310670698</v>
      </c>
      <c r="WI29" s="35">
        <f t="shared" si="8"/>
        <v>40.682736310670698</v>
      </c>
      <c r="WJ29" s="35">
        <f t="shared" si="8"/>
        <v>40.682736310670698</v>
      </c>
      <c r="WK29" s="35">
        <f t="shared" si="8"/>
        <v>40.682736310670698</v>
      </c>
      <c r="WL29" s="35">
        <f t="shared" si="8"/>
        <v>40.682736310670698</v>
      </c>
      <c r="WM29" s="35">
        <f t="shared" si="8"/>
        <v>40.682736310670698</v>
      </c>
      <c r="WN29" s="35">
        <f t="shared" si="8"/>
        <v>40.682736310670698</v>
      </c>
      <c r="WO29" s="35">
        <f t="shared" si="8"/>
        <v>40.682736310670698</v>
      </c>
      <c r="WP29" s="35">
        <f t="shared" si="8"/>
        <v>41.532943255318159</v>
      </c>
      <c r="WQ29" s="35">
        <f t="shared" si="8"/>
        <v>41.532943255318159</v>
      </c>
      <c r="WR29" s="35">
        <f t="shared" si="8"/>
        <v>41.532943255318159</v>
      </c>
      <c r="WS29" s="35">
        <f t="shared" si="8"/>
        <v>41.532943255318159</v>
      </c>
      <c r="WT29" s="35">
        <f t="shared" si="8"/>
        <v>41.532943255318159</v>
      </c>
      <c r="WU29" s="35">
        <f t="shared" si="8"/>
        <v>41.532943255318159</v>
      </c>
      <c r="WV29" s="35">
        <f t="shared" si="8"/>
        <v>41.532943255318159</v>
      </c>
      <c r="WW29" s="35">
        <f t="shared" si="8"/>
        <v>41.532943255318159</v>
      </c>
      <c r="WX29" s="35">
        <f t="shared" si="8"/>
        <v>41.532943255318159</v>
      </c>
      <c r="WY29" s="35">
        <f t="shared" si="8"/>
        <v>41.532943255318159</v>
      </c>
      <c r="WZ29" s="35">
        <f t="shared" si="8"/>
        <v>41.532943255318159</v>
      </c>
      <c r="XA29" s="35">
        <f t="shared" si="8"/>
        <v>41.532943255318159</v>
      </c>
      <c r="XB29" s="35">
        <f t="shared" si="8"/>
        <v>42.383556519610707</v>
      </c>
      <c r="XC29" s="35">
        <f t="shared" si="8"/>
        <v>42.383556519610707</v>
      </c>
      <c r="XD29" s="35">
        <f t="shared" si="8"/>
        <v>42.383556519610707</v>
      </c>
      <c r="XE29" s="35">
        <f t="shared" si="8"/>
        <v>42.383556519610707</v>
      </c>
      <c r="XF29" s="35">
        <f t="shared" si="8"/>
        <v>42.383556519610707</v>
      </c>
      <c r="XG29" s="35">
        <f t="shared" si="8"/>
        <v>42.383556519610707</v>
      </c>
      <c r="XH29" s="35">
        <f t="shared" si="8"/>
        <v>42.383556519610707</v>
      </c>
      <c r="XI29" s="35">
        <f t="shared" si="8"/>
        <v>42.383556519610707</v>
      </c>
      <c r="XJ29" s="35">
        <f t="shared" si="8"/>
        <v>42.383556519610707</v>
      </c>
      <c r="XK29" s="35">
        <f t="shared" si="8"/>
        <v>42.383556519610707</v>
      </c>
      <c r="XL29" s="35">
        <f t="shared" si="8"/>
        <v>42.383556519610707</v>
      </c>
      <c r="XM29" s="35">
        <f t="shared" si="8"/>
        <v>42.383556519610707</v>
      </c>
      <c r="XN29" s="35">
        <f t="shared" si="8"/>
        <v>41.307228519610703</v>
      </c>
      <c r="XO29" s="35">
        <f t="shared" si="8"/>
        <v>41.307228519610703</v>
      </c>
      <c r="XP29" s="35">
        <f t="shared" si="8"/>
        <v>41.307228519610703</v>
      </c>
      <c r="XQ29" s="35">
        <f t="shared" si="8"/>
        <v>41.307228519610703</v>
      </c>
      <c r="XR29" s="35">
        <f t="shared" ref="XR29:ZI29" si="9">(XR22+XR$26)*ColstripHR/1000+XR$25</f>
        <v>41.307228519610703</v>
      </c>
      <c r="XS29" s="35">
        <f t="shared" si="9"/>
        <v>41.307228519610703</v>
      </c>
      <c r="XT29" s="35">
        <f t="shared" si="9"/>
        <v>41.307228519610703</v>
      </c>
      <c r="XU29" s="35">
        <f t="shared" si="9"/>
        <v>41.307228519610703</v>
      </c>
      <c r="XV29" s="35">
        <f t="shared" si="9"/>
        <v>41.307228519610703</v>
      </c>
      <c r="XW29" s="35">
        <f t="shared" si="9"/>
        <v>41.307228519610703</v>
      </c>
      <c r="XX29" s="35">
        <f t="shared" si="9"/>
        <v>41.307228519610703</v>
      </c>
      <c r="XY29" s="35">
        <f t="shared" si="9"/>
        <v>41.307228519610703</v>
      </c>
      <c r="XZ29" s="35">
        <f t="shared" si="9"/>
        <v>41.841626411722437</v>
      </c>
      <c r="YA29" s="35">
        <f t="shared" si="9"/>
        <v>41.841626411722437</v>
      </c>
      <c r="YB29" s="35">
        <f t="shared" si="9"/>
        <v>41.841626411722437</v>
      </c>
      <c r="YC29" s="35">
        <f t="shared" si="9"/>
        <v>41.841626411722437</v>
      </c>
      <c r="YD29" s="35">
        <f t="shared" si="9"/>
        <v>41.841626411722437</v>
      </c>
      <c r="YE29" s="35">
        <f t="shared" si="9"/>
        <v>41.841626411722437</v>
      </c>
      <c r="YF29" s="35">
        <f t="shared" si="9"/>
        <v>41.841626411722437</v>
      </c>
      <c r="YG29" s="35">
        <f t="shared" si="9"/>
        <v>41.841626411722437</v>
      </c>
      <c r="YH29" s="35">
        <f t="shared" si="9"/>
        <v>41.841626411722437</v>
      </c>
      <c r="YI29" s="35">
        <f t="shared" si="9"/>
        <v>41.841626411722437</v>
      </c>
      <c r="YJ29" s="35">
        <f t="shared" si="9"/>
        <v>41.841626411722437</v>
      </c>
      <c r="YK29" s="35">
        <f t="shared" si="9"/>
        <v>41.841626411722437</v>
      </c>
      <c r="YL29" s="35">
        <f t="shared" si="9"/>
        <v>42.532641831095248</v>
      </c>
      <c r="YM29" s="35">
        <f t="shared" si="9"/>
        <v>42.532641831095248</v>
      </c>
      <c r="YN29" s="35">
        <f t="shared" si="9"/>
        <v>42.532641831095248</v>
      </c>
      <c r="YO29" s="35">
        <f t="shared" si="9"/>
        <v>42.532641831095248</v>
      </c>
      <c r="YP29" s="35">
        <f t="shared" si="9"/>
        <v>42.532641831095248</v>
      </c>
      <c r="YQ29" s="35">
        <f t="shared" si="9"/>
        <v>42.532641831095248</v>
      </c>
      <c r="YR29" s="35">
        <f t="shared" si="9"/>
        <v>42.532641831095248</v>
      </c>
      <c r="YS29" s="35">
        <f t="shared" si="9"/>
        <v>42.532641831095248</v>
      </c>
      <c r="YT29" s="35">
        <f t="shared" si="9"/>
        <v>42.532641831095248</v>
      </c>
      <c r="YU29" s="35">
        <f t="shared" si="9"/>
        <v>42.532641831095248</v>
      </c>
      <c r="YV29" s="35">
        <f t="shared" si="9"/>
        <v>42.532641831095248</v>
      </c>
      <c r="YW29" s="35">
        <f t="shared" si="9"/>
        <v>42.532641831095248</v>
      </c>
      <c r="YX29" s="35">
        <f t="shared" si="9"/>
        <v>43.307879420417343</v>
      </c>
      <c r="YY29" s="35">
        <f t="shared" si="9"/>
        <v>43.307879420417343</v>
      </c>
      <c r="YZ29" s="35">
        <f t="shared" si="9"/>
        <v>43.307879420417343</v>
      </c>
      <c r="ZA29" s="35">
        <f t="shared" si="9"/>
        <v>43.307879420417343</v>
      </c>
      <c r="ZB29" s="35">
        <f t="shared" si="9"/>
        <v>43.307879420417343</v>
      </c>
      <c r="ZC29" s="35">
        <f t="shared" si="9"/>
        <v>43.307879420417343</v>
      </c>
      <c r="ZD29" s="35">
        <f t="shared" si="9"/>
        <v>43.307879420417343</v>
      </c>
      <c r="ZE29" s="35">
        <f t="shared" si="9"/>
        <v>43.307879420417343</v>
      </c>
      <c r="ZF29" s="35">
        <f t="shared" si="9"/>
        <v>43.307879420417343</v>
      </c>
      <c r="ZG29" s="35">
        <f t="shared" si="9"/>
        <v>43.307879420417343</v>
      </c>
      <c r="ZH29" s="35">
        <f t="shared" si="9"/>
        <v>43.307879420417343</v>
      </c>
      <c r="ZI29" s="35">
        <f t="shared" si="9"/>
        <v>43.307879420417343</v>
      </c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</row>
    <row r="30" spans="1:721" s="40" customFormat="1" x14ac:dyDescent="0.25">
      <c r="A30" s="40" t="s">
        <v>344</v>
      </c>
    </row>
    <row r="31" spans="1:721" s="40" customFormat="1" x14ac:dyDescent="0.25">
      <c r="A31" s="40" t="s">
        <v>321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>
        <f>Z18-0.5*Z16</f>
        <v>27.359995000000001</v>
      </c>
      <c r="AA31" s="35">
        <f t="shared" ref="AA31:AK31" si="10">AA18-0.5*AA16</f>
        <v>25.799994999999999</v>
      </c>
      <c r="AB31" s="35">
        <f t="shared" si="10"/>
        <v>22.640004999999999</v>
      </c>
      <c r="AC31" s="35">
        <f t="shared" si="10"/>
        <v>23.049994999999999</v>
      </c>
      <c r="AD31" s="35">
        <f t="shared" si="10"/>
        <v>21.000005000000002</v>
      </c>
      <c r="AE31" s="35">
        <f t="shared" si="10"/>
        <v>21.049990000000001</v>
      </c>
      <c r="AF31" s="35">
        <f t="shared" si="10"/>
        <v>29.490005</v>
      </c>
      <c r="AG31" s="35">
        <f t="shared" si="10"/>
        <v>32.69</v>
      </c>
      <c r="AH31" s="35">
        <f t="shared" si="10"/>
        <v>29.590009999999999</v>
      </c>
      <c r="AI31" s="35">
        <f t="shared" si="10"/>
        <v>24.040009999999999</v>
      </c>
      <c r="AJ31" s="35">
        <f t="shared" si="10"/>
        <v>26.539995000000001</v>
      </c>
      <c r="AK31" s="35">
        <f t="shared" si="10"/>
        <v>31.229994999999999</v>
      </c>
      <c r="AL31" s="35">
        <f>AL18</f>
        <v>35.319999000000003</v>
      </c>
      <c r="AM31" s="35">
        <f t="shared" ref="AM31:CX31" si="11">AM18</f>
        <v>32.919998999999997</v>
      </c>
      <c r="AN31" s="35">
        <f t="shared" si="11"/>
        <v>27.17</v>
      </c>
      <c r="AO31" s="35">
        <f t="shared" si="11"/>
        <v>24.72</v>
      </c>
      <c r="AP31" s="35">
        <f t="shared" si="11"/>
        <v>25.569998999999999</v>
      </c>
      <c r="AQ31" s="35">
        <f t="shared" si="11"/>
        <v>25.37</v>
      </c>
      <c r="AR31" s="35">
        <f t="shared" si="11"/>
        <v>31.969999000000001</v>
      </c>
      <c r="AS31" s="35">
        <f t="shared" si="11"/>
        <v>29.069998999999999</v>
      </c>
      <c r="AT31" s="35">
        <f t="shared" si="11"/>
        <v>24.52</v>
      </c>
      <c r="AU31" s="35">
        <f t="shared" si="11"/>
        <v>24.67</v>
      </c>
      <c r="AV31" s="35">
        <f t="shared" si="11"/>
        <v>24.569998999999999</v>
      </c>
      <c r="AW31" s="35">
        <f t="shared" si="11"/>
        <v>25.07</v>
      </c>
      <c r="AX31" s="35">
        <f t="shared" si="11"/>
        <v>38.592429000000003</v>
      </c>
      <c r="AY31" s="35">
        <f t="shared" si="11"/>
        <v>35.967789000000003</v>
      </c>
      <c r="AZ31" s="35">
        <f t="shared" si="11"/>
        <v>29.679599</v>
      </c>
      <c r="BA31" s="35">
        <f t="shared" si="11"/>
        <v>27.000288999999999</v>
      </c>
      <c r="BB31" s="35">
        <f t="shared" si="11"/>
        <v>27.929849000000001</v>
      </c>
      <c r="BC31" s="35">
        <f t="shared" si="11"/>
        <v>27.711129</v>
      </c>
      <c r="BD31" s="35">
        <f t="shared" si="11"/>
        <v>34.928879000000002</v>
      </c>
      <c r="BE31" s="35">
        <f t="shared" si="11"/>
        <v>31.757439000000002</v>
      </c>
      <c r="BF31" s="35">
        <f t="shared" si="11"/>
        <v>26.781569000000001</v>
      </c>
      <c r="BG31" s="35">
        <f t="shared" si="11"/>
        <v>26.945609000000001</v>
      </c>
      <c r="BH31" s="35">
        <f t="shared" si="11"/>
        <v>26.836248999999999</v>
      </c>
      <c r="BI31" s="35">
        <f t="shared" si="11"/>
        <v>27.383049</v>
      </c>
      <c r="BJ31" s="35">
        <f t="shared" si="11"/>
        <v>42.02646</v>
      </c>
      <c r="BK31" s="35">
        <f t="shared" si="11"/>
        <v>39.166080000000001</v>
      </c>
      <c r="BL31" s="35">
        <f t="shared" si="11"/>
        <v>32.313110000000002</v>
      </c>
      <c r="BM31" s="35">
        <f t="shared" si="11"/>
        <v>29.393151</v>
      </c>
      <c r="BN31" s="35">
        <f t="shared" si="11"/>
        <v>30.406199999999998</v>
      </c>
      <c r="BO31" s="35">
        <f t="shared" si="11"/>
        <v>30.167829999999999</v>
      </c>
      <c r="BP31" s="35">
        <f t="shared" si="11"/>
        <v>38.033850000000001</v>
      </c>
      <c r="BQ31" s="35">
        <f t="shared" si="11"/>
        <v>34.577570999999999</v>
      </c>
      <c r="BR31" s="35">
        <f t="shared" si="11"/>
        <v>29.154790999999999</v>
      </c>
      <c r="BS31" s="35">
        <f t="shared" si="11"/>
        <v>29.333559999999999</v>
      </c>
      <c r="BT31" s="35">
        <f t="shared" si="11"/>
        <v>29.214379999999998</v>
      </c>
      <c r="BU31" s="35">
        <f t="shared" si="11"/>
        <v>29.810289999999998</v>
      </c>
      <c r="BV31" s="35">
        <f t="shared" si="11"/>
        <v>44.099823999999998</v>
      </c>
      <c r="BW31" s="35">
        <f t="shared" si="11"/>
        <v>41.098004000000003</v>
      </c>
      <c r="BX31" s="35">
        <f t="shared" si="11"/>
        <v>33.906154000000001</v>
      </c>
      <c r="BY31" s="35">
        <f t="shared" si="11"/>
        <v>30.841794</v>
      </c>
      <c r="BZ31" s="35">
        <f t="shared" si="11"/>
        <v>31.904944</v>
      </c>
      <c r="CA31" s="35">
        <f t="shared" si="11"/>
        <v>31.654793999999999</v>
      </c>
      <c r="CB31" s="35">
        <f t="shared" si="11"/>
        <v>39.909784000000002</v>
      </c>
      <c r="CC31" s="35">
        <f t="shared" si="11"/>
        <v>36.282594000000003</v>
      </c>
      <c r="CD31" s="35">
        <f t="shared" si="11"/>
        <v>30.591643999999999</v>
      </c>
      <c r="CE31" s="35">
        <f t="shared" si="11"/>
        <v>30.779264000000001</v>
      </c>
      <c r="CF31" s="35">
        <f t="shared" si="11"/>
        <v>30.654184000000001</v>
      </c>
      <c r="CG31" s="35">
        <f t="shared" si="11"/>
        <v>31.279564000000001</v>
      </c>
      <c r="CH31" s="35">
        <f t="shared" si="11"/>
        <v>45.661119999999997</v>
      </c>
      <c r="CI31" s="35">
        <f t="shared" si="11"/>
        <v>42.552660000000003</v>
      </c>
      <c r="CJ31" s="35">
        <f t="shared" si="11"/>
        <v>35.105319999999999</v>
      </c>
      <c r="CK31" s="35">
        <f t="shared" si="11"/>
        <v>31.932110000000002</v>
      </c>
      <c r="CL31" s="35">
        <f t="shared" si="11"/>
        <v>33.03302</v>
      </c>
      <c r="CM31" s="35">
        <f t="shared" si="11"/>
        <v>32.773980000000002</v>
      </c>
      <c r="CN31" s="35">
        <f t="shared" si="11"/>
        <v>41.322229999999998</v>
      </c>
      <c r="CO31" s="35">
        <f t="shared" si="11"/>
        <v>37.566180000000003</v>
      </c>
      <c r="CP31" s="35">
        <f t="shared" si="11"/>
        <v>31.673069999999999</v>
      </c>
      <c r="CQ31" s="35">
        <f t="shared" si="11"/>
        <v>31.867349999999998</v>
      </c>
      <c r="CR31" s="35">
        <f t="shared" si="11"/>
        <v>31.737829999999999</v>
      </c>
      <c r="CS31" s="35">
        <f t="shared" si="11"/>
        <v>32.385429999999999</v>
      </c>
      <c r="CT31" s="35">
        <f t="shared" si="11"/>
        <v>48.468232999999998</v>
      </c>
      <c r="CU31" s="35">
        <f t="shared" si="11"/>
        <v>45.167033000000004</v>
      </c>
      <c r="CV31" s="35">
        <f t="shared" si="11"/>
        <v>37.257902999999999</v>
      </c>
      <c r="CW31" s="35">
        <f t="shared" si="11"/>
        <v>33.887923000000001</v>
      </c>
      <c r="CX31" s="35">
        <f t="shared" si="11"/>
        <v>35.057102999999998</v>
      </c>
      <c r="CY31" s="35">
        <f t="shared" ref="CY31:FJ31" si="12">CY18</f>
        <v>34.782003000000003</v>
      </c>
      <c r="CZ31" s="35">
        <f t="shared" si="12"/>
        <v>43.860303000000002</v>
      </c>
      <c r="DA31" s="35">
        <f t="shared" si="12"/>
        <v>39.871352999999999</v>
      </c>
      <c r="DB31" s="35">
        <f t="shared" si="12"/>
        <v>33.612822999999999</v>
      </c>
      <c r="DC31" s="35">
        <f t="shared" si="12"/>
        <v>33.819153</v>
      </c>
      <c r="DD31" s="35">
        <f t="shared" si="12"/>
        <v>33.681603000000003</v>
      </c>
      <c r="DE31" s="35">
        <f t="shared" si="12"/>
        <v>34.369352999999997</v>
      </c>
      <c r="DF31" s="35">
        <f t="shared" si="12"/>
        <v>50.681432999999998</v>
      </c>
      <c r="DG31" s="35">
        <f t="shared" si="12"/>
        <v>47.228433000000003</v>
      </c>
      <c r="DH31" s="35">
        <f t="shared" si="12"/>
        <v>38.955623000000003</v>
      </c>
      <c r="DI31" s="35">
        <f t="shared" si="12"/>
        <v>35.430692999999998</v>
      </c>
      <c r="DJ31" s="35">
        <f t="shared" si="12"/>
        <v>36.653623000000003</v>
      </c>
      <c r="DK31" s="35">
        <f t="shared" si="12"/>
        <v>36.365873000000001</v>
      </c>
      <c r="DL31" s="35">
        <f t="shared" si="12"/>
        <v>45.861623000000002</v>
      </c>
      <c r="DM31" s="35">
        <f t="shared" si="12"/>
        <v>41.689253000000001</v>
      </c>
      <c r="DN31" s="35">
        <f t="shared" si="12"/>
        <v>35.142943000000002</v>
      </c>
      <c r="DO31" s="35">
        <f t="shared" si="12"/>
        <v>35.358753</v>
      </c>
      <c r="DP31" s="35">
        <f t="shared" si="12"/>
        <v>35.214872999999997</v>
      </c>
      <c r="DQ31" s="35">
        <f t="shared" si="12"/>
        <v>35.934252999999998</v>
      </c>
      <c r="DR31" s="35">
        <f t="shared" si="12"/>
        <v>53.100766999999998</v>
      </c>
      <c r="DS31" s="35">
        <f t="shared" si="12"/>
        <v>49.482117000000002</v>
      </c>
      <c r="DT31" s="35">
        <f t="shared" si="12"/>
        <v>40.812446999999999</v>
      </c>
      <c r="DU31" s="35">
        <f t="shared" si="12"/>
        <v>37.118417000000001</v>
      </c>
      <c r="DV31" s="35">
        <f t="shared" si="12"/>
        <v>38.400016999999998</v>
      </c>
      <c r="DW31" s="35">
        <f t="shared" si="12"/>
        <v>38.098466999999999</v>
      </c>
      <c r="DX31" s="35">
        <f t="shared" si="12"/>
        <v>48.049737</v>
      </c>
      <c r="DY31" s="35">
        <f t="shared" si="12"/>
        <v>43.677207000000003</v>
      </c>
      <c r="DZ31" s="35">
        <f t="shared" si="12"/>
        <v>36.816867000000002</v>
      </c>
      <c r="EA31" s="35">
        <f t="shared" si="12"/>
        <v>37.043027000000002</v>
      </c>
      <c r="EB31" s="35">
        <f t="shared" si="12"/>
        <v>36.892246999999998</v>
      </c>
      <c r="EC31" s="35">
        <f t="shared" si="12"/>
        <v>37.646137000000003</v>
      </c>
      <c r="ED31" s="35">
        <f t="shared" si="12"/>
        <v>54.112608000000002</v>
      </c>
      <c r="EE31" s="35">
        <f t="shared" si="12"/>
        <v>50.424908000000002</v>
      </c>
      <c r="EF31" s="35">
        <f t="shared" si="12"/>
        <v>41.589787999999999</v>
      </c>
      <c r="EG31" s="35">
        <f t="shared" si="12"/>
        <v>37.825257999999998</v>
      </c>
      <c r="EH31" s="35">
        <f t="shared" si="12"/>
        <v>39.131318</v>
      </c>
      <c r="EI31" s="35">
        <f t="shared" si="12"/>
        <v>38.824007999999999</v>
      </c>
      <c r="EJ31" s="35">
        <f t="shared" si="12"/>
        <v>48.965187999999998</v>
      </c>
      <c r="EK31" s="35">
        <f t="shared" si="12"/>
        <v>44.509217999999997</v>
      </c>
      <c r="EL31" s="35">
        <f t="shared" si="12"/>
        <v>37.517947999999997</v>
      </c>
      <c r="EM31" s="35">
        <f t="shared" si="12"/>
        <v>37.748427999999997</v>
      </c>
      <c r="EN31" s="35">
        <f t="shared" si="12"/>
        <v>37.594777999999998</v>
      </c>
      <c r="EO31" s="35">
        <f t="shared" si="12"/>
        <v>38.363047999999999</v>
      </c>
      <c r="EP31" s="35">
        <f t="shared" si="12"/>
        <v>54.118448000000001</v>
      </c>
      <c r="EQ31" s="35">
        <f t="shared" si="12"/>
        <v>50.430638000000002</v>
      </c>
      <c r="ER31" s="35">
        <f t="shared" si="12"/>
        <v>41.595258000000001</v>
      </c>
      <c r="ES31" s="35">
        <f t="shared" si="12"/>
        <v>37.830618000000001</v>
      </c>
      <c r="ET31" s="35">
        <f t="shared" si="12"/>
        <v>39.136718000000002</v>
      </c>
      <c r="EU31" s="35">
        <f t="shared" si="12"/>
        <v>38.829408000000001</v>
      </c>
      <c r="EV31" s="35">
        <f t="shared" si="12"/>
        <v>48.970877999999999</v>
      </c>
      <c r="EW31" s="35">
        <f t="shared" si="12"/>
        <v>44.514778</v>
      </c>
      <c r="EX31" s="35">
        <f t="shared" si="12"/>
        <v>37.523308</v>
      </c>
      <c r="EY31" s="35">
        <f t="shared" si="12"/>
        <v>37.753798000000003</v>
      </c>
      <c r="EZ31" s="35">
        <f t="shared" si="12"/>
        <v>37.600138000000001</v>
      </c>
      <c r="FA31" s="35">
        <f t="shared" si="12"/>
        <v>38.368428000000002</v>
      </c>
      <c r="FB31" s="35">
        <f t="shared" si="12"/>
        <v>54.684387000000001</v>
      </c>
      <c r="FC31" s="35">
        <f t="shared" si="12"/>
        <v>50.957636999999998</v>
      </c>
      <c r="FD31" s="35">
        <f t="shared" si="12"/>
        <v>42.028967000000002</v>
      </c>
      <c r="FE31" s="35">
        <f t="shared" si="12"/>
        <v>38.224576999999996</v>
      </c>
      <c r="FF31" s="35">
        <f t="shared" si="12"/>
        <v>39.544466999999997</v>
      </c>
      <c r="FG31" s="35">
        <f t="shared" si="12"/>
        <v>39.233907000000002</v>
      </c>
      <c r="FH31" s="35">
        <f t="shared" si="12"/>
        <v>49.482467</v>
      </c>
      <c r="FI31" s="35">
        <f t="shared" si="12"/>
        <v>44.979317000000002</v>
      </c>
      <c r="FJ31" s="35">
        <f t="shared" si="12"/>
        <v>37.914017000000001</v>
      </c>
      <c r="FK31" s="35">
        <f t="shared" ref="FK31:HV31" si="13">FK18</f>
        <v>38.146937000000001</v>
      </c>
      <c r="FL31" s="35">
        <f t="shared" si="13"/>
        <v>37.991656999999996</v>
      </c>
      <c r="FM31" s="35">
        <f t="shared" si="13"/>
        <v>38.768067000000002</v>
      </c>
      <c r="FN31" s="35">
        <f t="shared" si="13"/>
        <v>55.280315999999999</v>
      </c>
      <c r="FO31" s="35">
        <f t="shared" si="13"/>
        <v>51.512805999999998</v>
      </c>
      <c r="FP31" s="35">
        <f t="shared" si="13"/>
        <v>42.486476000000003</v>
      </c>
      <c r="FQ31" s="35">
        <f t="shared" si="13"/>
        <v>38.640476</v>
      </c>
      <c r="FR31" s="35">
        <f t="shared" si="13"/>
        <v>39.974806000000001</v>
      </c>
      <c r="FS31" s="35">
        <f t="shared" si="13"/>
        <v>39.660845999999999</v>
      </c>
      <c r="FT31" s="35">
        <f t="shared" si="13"/>
        <v>50.021495999999999</v>
      </c>
      <c r="FU31" s="35">
        <f t="shared" si="13"/>
        <v>45.469085999999997</v>
      </c>
      <c r="FV31" s="35">
        <f t="shared" si="13"/>
        <v>38.326515999999998</v>
      </c>
      <c r="FW31" s="35">
        <f t="shared" si="13"/>
        <v>38.561985999999997</v>
      </c>
      <c r="FX31" s="35">
        <f t="shared" si="13"/>
        <v>38.405006</v>
      </c>
      <c r="FY31" s="35">
        <f t="shared" si="13"/>
        <v>39.189906000000001</v>
      </c>
      <c r="FZ31" s="35">
        <f t="shared" si="13"/>
        <v>56.212989</v>
      </c>
      <c r="GA31" s="35">
        <f t="shared" si="13"/>
        <v>52.381639</v>
      </c>
      <c r="GB31" s="35">
        <f t="shared" si="13"/>
        <v>43.202359000000001</v>
      </c>
      <c r="GC31" s="35">
        <f t="shared" si="13"/>
        <v>39.291198999999999</v>
      </c>
      <c r="GD31" s="35">
        <f t="shared" si="13"/>
        <v>40.648128999999997</v>
      </c>
      <c r="GE31" s="35">
        <f t="shared" si="13"/>
        <v>40.328848999999998</v>
      </c>
      <c r="GF31" s="35">
        <f t="shared" si="13"/>
        <v>50.865059000000002</v>
      </c>
      <c r="GG31" s="35">
        <f t="shared" si="13"/>
        <v>46.235518999999996</v>
      </c>
      <c r="GH31" s="35">
        <f t="shared" si="13"/>
        <v>38.971919</v>
      </c>
      <c r="GI31" s="35">
        <f t="shared" si="13"/>
        <v>39.211379000000001</v>
      </c>
      <c r="GJ31" s="35">
        <f t="shared" si="13"/>
        <v>39.051738999999998</v>
      </c>
      <c r="GK31" s="35">
        <f t="shared" si="13"/>
        <v>39.849929000000003</v>
      </c>
      <c r="GL31" s="35">
        <f t="shared" si="13"/>
        <v>57.659413999999998</v>
      </c>
      <c r="GM31" s="35">
        <f t="shared" si="13"/>
        <v>53.728963999999998</v>
      </c>
      <c r="GN31" s="35">
        <f t="shared" si="13"/>
        <v>44.312283999999998</v>
      </c>
      <c r="GO31" s="35">
        <f t="shared" si="13"/>
        <v>40.299954</v>
      </c>
      <c r="GP31" s="35">
        <f t="shared" si="13"/>
        <v>41.691994000000001</v>
      </c>
      <c r="GQ31" s="35">
        <f t="shared" si="13"/>
        <v>41.364454000000002</v>
      </c>
      <c r="GR31" s="35">
        <f t="shared" si="13"/>
        <v>52.173164</v>
      </c>
      <c r="GS31" s="35">
        <f t="shared" si="13"/>
        <v>47.423884000000001</v>
      </c>
      <c r="GT31" s="35">
        <f t="shared" si="13"/>
        <v>39.972423999999997</v>
      </c>
      <c r="GU31" s="35">
        <f t="shared" si="13"/>
        <v>40.218074000000001</v>
      </c>
      <c r="GV31" s="35">
        <f t="shared" si="13"/>
        <v>40.054304000000002</v>
      </c>
      <c r="GW31" s="35">
        <f t="shared" si="13"/>
        <v>40.873144000000003</v>
      </c>
      <c r="GX31" s="35">
        <f t="shared" si="13"/>
        <v>60.251930000000002</v>
      </c>
      <c r="GY31" s="35">
        <f t="shared" si="13"/>
        <v>56.14396</v>
      </c>
      <c r="GZ31" s="35">
        <f t="shared" si="13"/>
        <v>46.301949999999998</v>
      </c>
      <c r="HA31" s="35">
        <f t="shared" si="13"/>
        <v>42.108400000000003</v>
      </c>
      <c r="HB31" s="35">
        <f t="shared" si="13"/>
        <v>43.563299999999998</v>
      </c>
      <c r="HC31" s="35">
        <f t="shared" si="13"/>
        <v>43.220970000000001</v>
      </c>
      <c r="HD31" s="35">
        <f t="shared" si="13"/>
        <v>54.517890000000001</v>
      </c>
      <c r="HE31" s="35">
        <f t="shared" si="13"/>
        <v>49.554090000000002</v>
      </c>
      <c r="HF31" s="35">
        <f t="shared" si="13"/>
        <v>41.766060000000003</v>
      </c>
      <c r="HG31" s="35">
        <f t="shared" si="13"/>
        <v>42.02281</v>
      </c>
      <c r="HH31" s="35">
        <f t="shared" si="13"/>
        <v>41.851649999999999</v>
      </c>
      <c r="HI31" s="35">
        <f t="shared" si="13"/>
        <v>42.707470000000001</v>
      </c>
      <c r="HJ31" s="35">
        <f t="shared" si="13"/>
        <v>62.161763000000001</v>
      </c>
      <c r="HK31" s="35">
        <f t="shared" si="13"/>
        <v>57.923012999999997</v>
      </c>
      <c r="HL31" s="35">
        <f t="shared" si="13"/>
        <v>47.767673000000002</v>
      </c>
      <c r="HM31" s="35">
        <f t="shared" si="13"/>
        <v>43.440612999999999</v>
      </c>
      <c r="HN31" s="35">
        <f t="shared" si="13"/>
        <v>44.941842999999999</v>
      </c>
      <c r="HO31" s="35">
        <f t="shared" si="13"/>
        <v>44.588613000000002</v>
      </c>
      <c r="HP31" s="35">
        <f t="shared" si="13"/>
        <v>56.245173000000001</v>
      </c>
      <c r="HQ31" s="35">
        <f t="shared" si="13"/>
        <v>51.123353000000002</v>
      </c>
      <c r="HR31" s="35">
        <f t="shared" si="13"/>
        <v>43.087383000000003</v>
      </c>
      <c r="HS31" s="35">
        <f t="shared" si="13"/>
        <v>43.352302999999999</v>
      </c>
      <c r="HT31" s="35">
        <f t="shared" si="13"/>
        <v>43.175693000000003</v>
      </c>
      <c r="HU31" s="35">
        <f t="shared" si="13"/>
        <v>44.058762999999999</v>
      </c>
      <c r="HV31" s="35">
        <f t="shared" si="13"/>
        <v>64.098984000000002</v>
      </c>
      <c r="HW31" s="35">
        <f t="shared" ref="HW31:KH31" si="14">HW18</f>
        <v>59.727733999999998</v>
      </c>
      <c r="HX31" s="35">
        <f t="shared" si="14"/>
        <v>49.254973999999997</v>
      </c>
      <c r="HY31" s="35">
        <f t="shared" si="14"/>
        <v>44.792653000000001</v>
      </c>
      <c r="HZ31" s="35">
        <f t="shared" si="14"/>
        <v>46.340803999999999</v>
      </c>
      <c r="IA31" s="35">
        <f t="shared" si="14"/>
        <v>45.976533000000003</v>
      </c>
      <c r="IB31" s="35">
        <f t="shared" si="14"/>
        <v>57.997453999999998</v>
      </c>
      <c r="IC31" s="35">
        <f t="shared" si="14"/>
        <v>52.715533999999998</v>
      </c>
      <c r="ID31" s="35">
        <f t="shared" si="14"/>
        <v>44.428384000000001</v>
      </c>
      <c r="IE31" s="35">
        <f t="shared" si="14"/>
        <v>44.701594</v>
      </c>
      <c r="IF31" s="35">
        <f t="shared" si="14"/>
        <v>44.519454000000003</v>
      </c>
      <c r="IG31" s="35">
        <f t="shared" si="14"/>
        <v>45.430134000000002</v>
      </c>
      <c r="IH31" s="35">
        <f t="shared" si="14"/>
        <v>65.510260000000002</v>
      </c>
      <c r="II31" s="35">
        <f t="shared" si="14"/>
        <v>61.042569999999998</v>
      </c>
      <c r="IJ31" s="35">
        <f t="shared" si="14"/>
        <v>50.338729999999998</v>
      </c>
      <c r="IK31" s="35">
        <f t="shared" si="14"/>
        <v>45.77796</v>
      </c>
      <c r="IL31" s="35">
        <f t="shared" si="14"/>
        <v>47.360270999999997</v>
      </c>
      <c r="IM31" s="35">
        <f t="shared" si="14"/>
        <v>46.987960000000001</v>
      </c>
      <c r="IN31" s="35">
        <f t="shared" si="14"/>
        <v>59.27411</v>
      </c>
      <c r="IO31" s="35">
        <f t="shared" si="14"/>
        <v>53.87565</v>
      </c>
      <c r="IP31" s="35">
        <f t="shared" si="14"/>
        <v>45.405650000000001</v>
      </c>
      <c r="IQ31" s="35">
        <f t="shared" si="14"/>
        <v>45.68488</v>
      </c>
      <c r="IR31" s="35">
        <f t="shared" si="14"/>
        <v>45.498730000000002</v>
      </c>
      <c r="IS31" s="35">
        <f t="shared" si="14"/>
        <v>46.429499999999997</v>
      </c>
      <c r="IT31" s="35">
        <f t="shared" si="14"/>
        <v>66.035128</v>
      </c>
      <c r="IU31" s="35">
        <f t="shared" si="14"/>
        <v>61.531368000000001</v>
      </c>
      <c r="IV31" s="35">
        <f t="shared" si="14"/>
        <v>50.741098000000001</v>
      </c>
      <c r="IW31" s="35">
        <f t="shared" si="14"/>
        <v>46.143507999999997</v>
      </c>
      <c r="IX31" s="35">
        <f t="shared" si="14"/>
        <v>47.738598000000003</v>
      </c>
      <c r="IY31" s="35">
        <f t="shared" si="14"/>
        <v>47.363278000000001</v>
      </c>
      <c r="IZ31" s="35">
        <f t="shared" si="14"/>
        <v>59.748627999999997</v>
      </c>
      <c r="JA31" s="35">
        <f t="shared" si="14"/>
        <v>54.306578000000002</v>
      </c>
      <c r="JB31" s="35">
        <f t="shared" si="14"/>
        <v>45.768197999999998</v>
      </c>
      <c r="JC31" s="35">
        <f t="shared" si="14"/>
        <v>46.049678</v>
      </c>
      <c r="JD31" s="35">
        <f t="shared" si="14"/>
        <v>45.862028000000002</v>
      </c>
      <c r="JE31" s="35">
        <f t="shared" si="14"/>
        <v>46.800308000000001</v>
      </c>
      <c r="JF31" s="35">
        <f t="shared" si="14"/>
        <v>67.735202000000001</v>
      </c>
      <c r="JG31" s="35">
        <f t="shared" si="14"/>
        <v>63.115312000000003</v>
      </c>
      <c r="JH31" s="35">
        <f t="shared" si="14"/>
        <v>52.046821999999999</v>
      </c>
      <c r="JI31" s="35">
        <f t="shared" si="14"/>
        <v>47.330682000000003</v>
      </c>
      <c r="JJ31" s="35">
        <f t="shared" si="14"/>
        <v>48.966892000000001</v>
      </c>
      <c r="JK31" s="35">
        <f t="shared" si="14"/>
        <v>48.581901999999999</v>
      </c>
      <c r="JL31" s="35">
        <f t="shared" si="14"/>
        <v>61.286602000000002</v>
      </c>
      <c r="JM31" s="35">
        <f t="shared" si="14"/>
        <v>55.704231999999998</v>
      </c>
      <c r="JN31" s="35">
        <f t="shared" si="14"/>
        <v>46.945692000000001</v>
      </c>
      <c r="JO31" s="35">
        <f t="shared" si="14"/>
        <v>47.234431999999998</v>
      </c>
      <c r="JP31" s="35">
        <f t="shared" si="14"/>
        <v>47.041941999999999</v>
      </c>
      <c r="JQ31" s="35">
        <f t="shared" si="14"/>
        <v>48.004412000000002</v>
      </c>
      <c r="JR31" s="35">
        <f t="shared" si="14"/>
        <v>74.239999999999995</v>
      </c>
      <c r="JS31" s="35">
        <f t="shared" si="14"/>
        <v>64.69</v>
      </c>
      <c r="JT31" s="35">
        <f t="shared" si="14"/>
        <v>69.399998999999994</v>
      </c>
      <c r="JU31" s="35">
        <f t="shared" si="14"/>
        <v>59.589998999999999</v>
      </c>
      <c r="JV31" s="35">
        <f t="shared" si="14"/>
        <v>56.84</v>
      </c>
      <c r="JW31" s="35">
        <f t="shared" si="14"/>
        <v>64.17</v>
      </c>
      <c r="JX31" s="35">
        <f t="shared" si="14"/>
        <v>85.62</v>
      </c>
      <c r="JY31" s="35">
        <f t="shared" si="14"/>
        <v>78.299999</v>
      </c>
      <c r="JZ31" s="35">
        <f t="shared" si="14"/>
        <v>59.2</v>
      </c>
      <c r="KA31" s="35">
        <f t="shared" si="14"/>
        <v>59.2</v>
      </c>
      <c r="KB31" s="35">
        <f t="shared" si="14"/>
        <v>64.95</v>
      </c>
      <c r="KC31" s="35">
        <f t="shared" si="14"/>
        <v>87.19</v>
      </c>
      <c r="KD31" s="35">
        <f t="shared" si="14"/>
        <v>97.512248999999997</v>
      </c>
      <c r="KE31" s="35">
        <f t="shared" si="14"/>
        <v>91.527455000000003</v>
      </c>
      <c r="KF31" s="35">
        <f t="shared" si="14"/>
        <v>83.354384999999994</v>
      </c>
      <c r="KG31" s="35">
        <f t="shared" si="14"/>
        <v>80.459978000000007</v>
      </c>
      <c r="KH31" s="35">
        <f t="shared" si="14"/>
        <v>76.699988000000005</v>
      </c>
      <c r="KI31" s="35">
        <f t="shared" ref="KI31:MT31" si="15">KI18</f>
        <v>76.611721000000003</v>
      </c>
      <c r="KJ31" s="35">
        <f t="shared" si="15"/>
        <v>98.201847000000001</v>
      </c>
      <c r="KK31" s="35">
        <f t="shared" si="15"/>
        <v>107.761842</v>
      </c>
      <c r="KL31" s="35">
        <f t="shared" si="15"/>
        <v>99.151842000000002</v>
      </c>
      <c r="KM31" s="35">
        <f t="shared" si="15"/>
        <v>85.964844999999997</v>
      </c>
      <c r="KN31" s="35">
        <f t="shared" si="15"/>
        <v>92.79486</v>
      </c>
      <c r="KO31" s="35">
        <f t="shared" si="15"/>
        <v>103.896181</v>
      </c>
      <c r="KP31" s="35">
        <f t="shared" si="15"/>
        <v>101.937011</v>
      </c>
      <c r="KQ31" s="35">
        <f t="shared" si="15"/>
        <v>95.683582000000001</v>
      </c>
      <c r="KR31" s="35">
        <f t="shared" si="15"/>
        <v>87.152342000000004</v>
      </c>
      <c r="KS31" s="35">
        <f t="shared" si="15"/>
        <v>84.122043000000005</v>
      </c>
      <c r="KT31" s="35">
        <f t="shared" si="15"/>
        <v>80.202053000000006</v>
      </c>
      <c r="KU31" s="35">
        <f t="shared" si="15"/>
        <v>80.104237999999995</v>
      </c>
      <c r="KV31" s="35">
        <f t="shared" si="15"/>
        <v>102.663866</v>
      </c>
      <c r="KW31" s="35">
        <f t="shared" si="15"/>
        <v>112.643871</v>
      </c>
      <c r="KX31" s="35">
        <f t="shared" si="15"/>
        <v>103.643871</v>
      </c>
      <c r="KY31" s="35">
        <f t="shared" si="15"/>
        <v>89.880280999999997</v>
      </c>
      <c r="KZ31" s="35">
        <f t="shared" si="15"/>
        <v>97.010285999999994</v>
      </c>
      <c r="LA31" s="35">
        <f t="shared" si="15"/>
        <v>108.59933599999999</v>
      </c>
      <c r="LB31" s="35">
        <f t="shared" si="15"/>
        <v>106.55933899999999</v>
      </c>
      <c r="LC31" s="35">
        <f t="shared" si="15"/>
        <v>100.037312</v>
      </c>
      <c r="LD31" s="35">
        <f t="shared" si="15"/>
        <v>91.117930999999999</v>
      </c>
      <c r="LE31" s="35">
        <f t="shared" si="15"/>
        <v>87.961845999999994</v>
      </c>
      <c r="LF31" s="35">
        <f t="shared" si="15"/>
        <v>83.851861</v>
      </c>
      <c r="LG31" s="35">
        <f t="shared" si="15"/>
        <v>83.764497000000006</v>
      </c>
      <c r="LH31" s="35">
        <f t="shared" si="15"/>
        <v>107.323402</v>
      </c>
      <c r="LI31" s="35">
        <f t="shared" si="15"/>
        <v>117.743407</v>
      </c>
      <c r="LJ31" s="35">
        <f t="shared" si="15"/>
        <v>108.353402</v>
      </c>
      <c r="LK31" s="35">
        <f t="shared" si="15"/>
        <v>93.973322999999993</v>
      </c>
      <c r="LL31" s="35">
        <f t="shared" si="15"/>
        <v>101.423328</v>
      </c>
      <c r="LM31" s="35">
        <f t="shared" si="15"/>
        <v>113.520042</v>
      </c>
      <c r="LN31" s="35">
        <f t="shared" si="15"/>
        <v>0</v>
      </c>
      <c r="LO31" s="35">
        <f t="shared" si="15"/>
        <v>0</v>
      </c>
      <c r="LP31" s="35">
        <f t="shared" si="15"/>
        <v>0</v>
      </c>
      <c r="LQ31" s="35">
        <f t="shared" si="15"/>
        <v>0</v>
      </c>
      <c r="LR31" s="35">
        <f t="shared" si="15"/>
        <v>0</v>
      </c>
      <c r="LS31" s="35">
        <f t="shared" si="15"/>
        <v>0</v>
      </c>
      <c r="LT31" s="35">
        <f t="shared" si="15"/>
        <v>0</v>
      </c>
      <c r="LU31" s="35">
        <f t="shared" si="15"/>
        <v>0</v>
      </c>
      <c r="LV31" s="35">
        <f t="shared" si="15"/>
        <v>0</v>
      </c>
      <c r="LW31" s="35">
        <f t="shared" si="15"/>
        <v>0</v>
      </c>
      <c r="LX31" s="35">
        <f t="shared" si="15"/>
        <v>0</v>
      </c>
      <c r="LY31" s="35">
        <f t="shared" si="15"/>
        <v>0</v>
      </c>
      <c r="LZ31" s="35">
        <f t="shared" si="15"/>
        <v>0</v>
      </c>
      <c r="MA31" s="35">
        <f t="shared" si="15"/>
        <v>0</v>
      </c>
      <c r="MB31" s="35">
        <f t="shared" si="15"/>
        <v>0</v>
      </c>
      <c r="MC31" s="35">
        <f t="shared" si="15"/>
        <v>0</v>
      </c>
      <c r="MD31" s="35">
        <f t="shared" si="15"/>
        <v>0</v>
      </c>
      <c r="ME31" s="35">
        <f t="shared" si="15"/>
        <v>0</v>
      </c>
      <c r="MF31" s="35">
        <f t="shared" si="15"/>
        <v>0</v>
      </c>
      <c r="MG31" s="35">
        <f t="shared" si="15"/>
        <v>0</v>
      </c>
      <c r="MH31" s="35">
        <f t="shared" si="15"/>
        <v>0</v>
      </c>
      <c r="MI31" s="35">
        <f t="shared" si="15"/>
        <v>0</v>
      </c>
      <c r="MJ31" s="35">
        <f t="shared" si="15"/>
        <v>0</v>
      </c>
      <c r="MK31" s="35">
        <f t="shared" si="15"/>
        <v>0</v>
      </c>
      <c r="ML31" s="35">
        <f t="shared" si="15"/>
        <v>0</v>
      </c>
      <c r="MM31" s="35">
        <f t="shared" si="15"/>
        <v>0</v>
      </c>
      <c r="MN31" s="35">
        <f t="shared" si="15"/>
        <v>0</v>
      </c>
      <c r="MO31" s="35">
        <f t="shared" si="15"/>
        <v>0</v>
      </c>
      <c r="MP31" s="35">
        <f t="shared" si="15"/>
        <v>0</v>
      </c>
      <c r="MQ31" s="35">
        <f t="shared" si="15"/>
        <v>0</v>
      </c>
      <c r="MR31" s="35">
        <f t="shared" si="15"/>
        <v>0</v>
      </c>
      <c r="MS31" s="35">
        <f t="shared" si="15"/>
        <v>0</v>
      </c>
      <c r="MT31" s="35">
        <f t="shared" si="15"/>
        <v>0</v>
      </c>
      <c r="MU31" s="35">
        <f t="shared" ref="MU31:PF31" si="16">MU18</f>
        <v>0</v>
      </c>
      <c r="MV31" s="35">
        <f t="shared" si="16"/>
        <v>0</v>
      </c>
      <c r="MW31" s="35">
        <f t="shared" si="16"/>
        <v>0</v>
      </c>
      <c r="MX31" s="35"/>
      <c r="MY31" s="35">
        <f t="shared" si="16"/>
        <v>0</v>
      </c>
      <c r="MZ31" s="35">
        <f t="shared" si="16"/>
        <v>0</v>
      </c>
      <c r="NA31" s="35">
        <f t="shared" si="16"/>
        <v>0</v>
      </c>
      <c r="NB31" s="35">
        <f t="shared" si="16"/>
        <v>0</v>
      </c>
      <c r="NC31" s="35">
        <f t="shared" si="16"/>
        <v>0</v>
      </c>
      <c r="ND31" s="35">
        <f t="shared" si="16"/>
        <v>0</v>
      </c>
      <c r="NE31" s="35">
        <f t="shared" si="16"/>
        <v>0</v>
      </c>
      <c r="NF31" s="35">
        <f t="shared" si="16"/>
        <v>0</v>
      </c>
      <c r="NG31" s="35">
        <f t="shared" si="16"/>
        <v>0</v>
      </c>
      <c r="NH31" s="35">
        <f t="shared" si="16"/>
        <v>0</v>
      </c>
      <c r="NI31" s="35">
        <f t="shared" si="16"/>
        <v>0</v>
      </c>
      <c r="NJ31" s="35">
        <f t="shared" si="16"/>
        <v>0</v>
      </c>
      <c r="NK31" s="35">
        <f t="shared" si="16"/>
        <v>0</v>
      </c>
      <c r="NL31" s="35">
        <f t="shared" si="16"/>
        <v>0</v>
      </c>
      <c r="NM31" s="35">
        <f t="shared" si="16"/>
        <v>0</v>
      </c>
      <c r="NN31" s="35">
        <f t="shared" si="16"/>
        <v>0</v>
      </c>
      <c r="NO31" s="35">
        <f t="shared" si="16"/>
        <v>0</v>
      </c>
      <c r="NP31" s="35">
        <f t="shared" si="16"/>
        <v>0</v>
      </c>
      <c r="NQ31" s="35">
        <f t="shared" si="16"/>
        <v>0</v>
      </c>
      <c r="NR31" s="35">
        <f t="shared" si="16"/>
        <v>0</v>
      </c>
      <c r="NS31" s="35">
        <f t="shared" si="16"/>
        <v>0</v>
      </c>
      <c r="NT31" s="35">
        <f t="shared" si="16"/>
        <v>0</v>
      </c>
      <c r="NU31" s="35">
        <f t="shared" si="16"/>
        <v>0</v>
      </c>
      <c r="NV31" s="35">
        <f t="shared" si="16"/>
        <v>22.185155999999999</v>
      </c>
      <c r="NW31" s="35">
        <f t="shared" si="16"/>
        <v>21.418536</v>
      </c>
      <c r="NX31" s="35">
        <f t="shared" si="16"/>
        <v>18.510062999999999</v>
      </c>
      <c r="NY31" s="35">
        <f t="shared" si="16"/>
        <v>16.067405000000001</v>
      </c>
      <c r="NZ31" s="35">
        <f t="shared" si="16"/>
        <v>12.267415</v>
      </c>
      <c r="OA31" s="35">
        <f t="shared" si="16"/>
        <v>11.319913</v>
      </c>
      <c r="OB31" s="35">
        <f t="shared" si="16"/>
        <v>16.889195000000001</v>
      </c>
      <c r="OC31" s="35">
        <f t="shared" si="16"/>
        <v>20.789210000000001</v>
      </c>
      <c r="OD31" s="35">
        <f t="shared" si="16"/>
        <v>20.538958000000001</v>
      </c>
      <c r="OE31" s="35">
        <f t="shared" si="16"/>
        <v>20.315017000000001</v>
      </c>
      <c r="OF31" s="35">
        <f t="shared" si="16"/>
        <v>21.212365999999999</v>
      </c>
      <c r="OG31" s="35">
        <f t="shared" si="16"/>
        <v>24.913826</v>
      </c>
      <c r="OH31" s="35">
        <f t="shared" si="16"/>
        <v>26.72</v>
      </c>
      <c r="OI31" s="35">
        <f t="shared" si="16"/>
        <v>24.369999</v>
      </c>
      <c r="OJ31" s="35">
        <f t="shared" si="16"/>
        <v>19.819998999999999</v>
      </c>
      <c r="OK31" s="35">
        <f t="shared" si="16"/>
        <v>18.72</v>
      </c>
      <c r="OL31" s="35">
        <f t="shared" si="16"/>
        <v>14.82</v>
      </c>
      <c r="OM31" s="35">
        <f t="shared" si="16"/>
        <v>15.469999</v>
      </c>
      <c r="ON31" s="35">
        <f t="shared" si="16"/>
        <v>17.119999</v>
      </c>
      <c r="OO31" s="35">
        <f t="shared" si="16"/>
        <v>16.769998999999999</v>
      </c>
      <c r="OP31" s="35">
        <f t="shared" si="16"/>
        <v>14.77</v>
      </c>
      <c r="OQ31" s="35">
        <f t="shared" si="16"/>
        <v>16.37</v>
      </c>
      <c r="OR31" s="35">
        <f t="shared" si="16"/>
        <v>17.22</v>
      </c>
      <c r="OS31" s="35">
        <f t="shared" si="16"/>
        <v>17.969999000000001</v>
      </c>
      <c r="OT31" s="35">
        <f t="shared" si="16"/>
        <v>29.191852999999998</v>
      </c>
      <c r="OU31" s="35">
        <f t="shared" si="16"/>
        <v>26.621853999999999</v>
      </c>
      <c r="OV31" s="35">
        <f t="shared" si="16"/>
        <v>21.641794999999998</v>
      </c>
      <c r="OW31" s="35">
        <f t="shared" si="16"/>
        <v>20.441825999999999</v>
      </c>
      <c r="OX31" s="35">
        <f t="shared" si="16"/>
        <v>16.171773000000002</v>
      </c>
      <c r="OY31" s="35">
        <f t="shared" si="16"/>
        <v>16.881807999999999</v>
      </c>
      <c r="OZ31" s="35">
        <f t="shared" si="16"/>
        <v>18.6919</v>
      </c>
      <c r="PA31" s="35">
        <f t="shared" si="16"/>
        <v>18.301729999999999</v>
      </c>
      <c r="PB31" s="35">
        <f t="shared" si="16"/>
        <v>16.121908000000001</v>
      </c>
      <c r="PC31" s="35">
        <f t="shared" si="16"/>
        <v>17.871822000000002</v>
      </c>
      <c r="PD31" s="35">
        <f t="shared" si="16"/>
        <v>18.801808999999999</v>
      </c>
      <c r="PE31" s="35">
        <f t="shared" si="16"/>
        <v>19.621883</v>
      </c>
      <c r="PF31" s="35">
        <f t="shared" si="16"/>
        <v>31.773059</v>
      </c>
      <c r="PG31" s="35">
        <f t="shared" ref="PG31:RR31" si="17">PG18</f>
        <v>28.97308</v>
      </c>
      <c r="PH31" s="35">
        <f t="shared" si="17"/>
        <v>23.553158</v>
      </c>
      <c r="PI31" s="35">
        <f t="shared" si="17"/>
        <v>22.243081</v>
      </c>
      <c r="PJ31" s="35">
        <f t="shared" si="17"/>
        <v>17.593070000000001</v>
      </c>
      <c r="PK31" s="35">
        <f t="shared" si="17"/>
        <v>18.373228999999998</v>
      </c>
      <c r="PL31" s="35">
        <f t="shared" si="17"/>
        <v>20.333109</v>
      </c>
      <c r="PM31" s="35">
        <f t="shared" si="17"/>
        <v>19.923141000000001</v>
      </c>
      <c r="PN31" s="35">
        <f t="shared" si="17"/>
        <v>17.533152000000001</v>
      </c>
      <c r="PO31" s="35">
        <f t="shared" si="17"/>
        <v>19.443116</v>
      </c>
      <c r="PP31" s="35">
        <f t="shared" si="17"/>
        <v>20.453085000000002</v>
      </c>
      <c r="PQ31" s="35">
        <f t="shared" si="17"/>
        <v>21.353200000000001</v>
      </c>
      <c r="PR31" s="35">
        <f t="shared" si="17"/>
        <v>33.340775999999998</v>
      </c>
      <c r="PS31" s="35">
        <f t="shared" si="17"/>
        <v>30.400742999999999</v>
      </c>
      <c r="PT31" s="35">
        <f t="shared" si="17"/>
        <v>24.710722000000001</v>
      </c>
      <c r="PU31" s="35">
        <f t="shared" si="17"/>
        <v>23.340845000000002</v>
      </c>
      <c r="PV31" s="35">
        <f t="shared" si="17"/>
        <v>18.460826999999998</v>
      </c>
      <c r="PW31" s="35">
        <f t="shared" si="17"/>
        <v>19.270807000000001</v>
      </c>
      <c r="PX31" s="35">
        <f t="shared" si="17"/>
        <v>21.340843</v>
      </c>
      <c r="PY31" s="35">
        <f t="shared" si="17"/>
        <v>20.900776</v>
      </c>
      <c r="PZ31" s="35">
        <f t="shared" si="17"/>
        <v>18.400798000000002</v>
      </c>
      <c r="QA31" s="35">
        <f t="shared" si="17"/>
        <v>20.400804999999998</v>
      </c>
      <c r="QB31" s="35">
        <f t="shared" si="17"/>
        <v>21.460774000000001</v>
      </c>
      <c r="QC31" s="35">
        <f t="shared" si="17"/>
        <v>22.400811000000001</v>
      </c>
      <c r="QD31" s="35">
        <f t="shared" si="17"/>
        <v>34.524745000000003</v>
      </c>
      <c r="QE31" s="35">
        <f t="shared" si="17"/>
        <v>31.474657000000001</v>
      </c>
      <c r="QF31" s="35">
        <f t="shared" si="17"/>
        <v>25.584669000000002</v>
      </c>
      <c r="QG31" s="35">
        <f t="shared" si="17"/>
        <v>24.164791999999998</v>
      </c>
      <c r="QH31" s="35">
        <f t="shared" si="17"/>
        <v>19.114802000000001</v>
      </c>
      <c r="QI31" s="35">
        <f t="shared" si="17"/>
        <v>19.954754999999999</v>
      </c>
      <c r="QJ31" s="35">
        <f t="shared" si="17"/>
        <v>22.084662999999999</v>
      </c>
      <c r="QK31" s="35">
        <f t="shared" si="17"/>
        <v>21.634674</v>
      </c>
      <c r="QL31" s="35">
        <f t="shared" si="17"/>
        <v>19.044782999999999</v>
      </c>
      <c r="QM31" s="35">
        <f t="shared" si="17"/>
        <v>21.114668000000002</v>
      </c>
      <c r="QN31" s="35">
        <f t="shared" si="17"/>
        <v>22.214694000000001</v>
      </c>
      <c r="QO31" s="35">
        <f t="shared" si="17"/>
        <v>23.184687</v>
      </c>
      <c r="QP31" s="35">
        <f t="shared" si="17"/>
        <v>36.636933999999997</v>
      </c>
      <c r="QQ31" s="35">
        <f t="shared" si="17"/>
        <v>33.406902000000002</v>
      </c>
      <c r="QR31" s="35">
        <f t="shared" si="17"/>
        <v>27.146909999999998</v>
      </c>
      <c r="QS31" s="35">
        <f t="shared" si="17"/>
        <v>25.636939999999999</v>
      </c>
      <c r="QT31" s="35">
        <f t="shared" si="17"/>
        <v>20.266904</v>
      </c>
      <c r="QU31" s="35">
        <f t="shared" si="17"/>
        <v>21.166972999999999</v>
      </c>
      <c r="QV31" s="35">
        <f t="shared" si="17"/>
        <v>23.436921000000002</v>
      </c>
      <c r="QW31" s="35">
        <f t="shared" si="17"/>
        <v>22.956980999999999</v>
      </c>
      <c r="QX31" s="35">
        <f t="shared" si="17"/>
        <v>20.196860000000001</v>
      </c>
      <c r="QY31" s="35">
        <f t="shared" si="17"/>
        <v>22.407004000000001</v>
      </c>
      <c r="QZ31" s="35">
        <f t="shared" si="17"/>
        <v>23.566884999999999</v>
      </c>
      <c r="RA31" s="35">
        <f t="shared" si="17"/>
        <v>24.607016999999999</v>
      </c>
      <c r="RB31" s="35">
        <f t="shared" si="17"/>
        <v>38.303229000000002</v>
      </c>
      <c r="RC31" s="35">
        <f t="shared" si="17"/>
        <v>34.923202000000003</v>
      </c>
      <c r="RD31" s="35">
        <f t="shared" si="17"/>
        <v>28.383254000000001</v>
      </c>
      <c r="RE31" s="35">
        <f t="shared" si="17"/>
        <v>26.793208</v>
      </c>
      <c r="RF31" s="35">
        <f t="shared" si="17"/>
        <v>21.183185000000002</v>
      </c>
      <c r="RG31" s="35">
        <f t="shared" si="17"/>
        <v>22.12332</v>
      </c>
      <c r="RH31" s="35">
        <f t="shared" si="17"/>
        <v>24.493182999999998</v>
      </c>
      <c r="RI31" s="35">
        <f t="shared" si="17"/>
        <v>23.993251000000001</v>
      </c>
      <c r="RJ31" s="35">
        <f t="shared" si="17"/>
        <v>21.113246</v>
      </c>
      <c r="RK31" s="35">
        <f t="shared" si="17"/>
        <v>23.413267999999999</v>
      </c>
      <c r="RL31" s="35">
        <f t="shared" si="17"/>
        <v>24.643280000000001</v>
      </c>
      <c r="RM31" s="35">
        <f t="shared" si="17"/>
        <v>25.723292000000001</v>
      </c>
      <c r="RN31" s="35">
        <f t="shared" si="17"/>
        <v>40.133474</v>
      </c>
      <c r="RO31" s="35">
        <f t="shared" si="17"/>
        <v>36.593468999999999</v>
      </c>
      <c r="RP31" s="35">
        <f t="shared" si="17"/>
        <v>29.73349</v>
      </c>
      <c r="RQ31" s="35">
        <f t="shared" si="17"/>
        <v>28.073505999999998</v>
      </c>
      <c r="RR31" s="35">
        <f t="shared" si="17"/>
        <v>22.193477999999999</v>
      </c>
      <c r="RS31" s="35">
        <f t="shared" ref="RS31:UD31" si="18">RS18</f>
        <v>23.173518999999999</v>
      </c>
      <c r="RT31" s="35">
        <f t="shared" si="18"/>
        <v>25.663536000000001</v>
      </c>
      <c r="RU31" s="35">
        <f t="shared" si="18"/>
        <v>25.133493999999999</v>
      </c>
      <c r="RV31" s="35">
        <f t="shared" si="18"/>
        <v>22.113422</v>
      </c>
      <c r="RW31" s="35">
        <f t="shared" si="18"/>
        <v>24.533503</v>
      </c>
      <c r="RX31" s="35">
        <f t="shared" si="18"/>
        <v>25.813534000000001</v>
      </c>
      <c r="RY31" s="35">
        <f t="shared" si="18"/>
        <v>26.943474999999999</v>
      </c>
      <c r="RZ31" s="35">
        <f t="shared" si="18"/>
        <v>40.896793000000002</v>
      </c>
      <c r="SA31" s="35">
        <f t="shared" si="18"/>
        <v>37.286755999999997</v>
      </c>
      <c r="SB31" s="35">
        <f t="shared" si="18"/>
        <v>30.296832999999999</v>
      </c>
      <c r="SC31" s="35">
        <f t="shared" si="18"/>
        <v>28.606776</v>
      </c>
      <c r="SD31" s="35">
        <f t="shared" si="18"/>
        <v>22.616792</v>
      </c>
      <c r="SE31" s="35">
        <f t="shared" si="18"/>
        <v>23.616807000000001</v>
      </c>
      <c r="SF31" s="35">
        <f t="shared" si="18"/>
        <v>26.146806999999999</v>
      </c>
      <c r="SG31" s="35">
        <f t="shared" si="18"/>
        <v>25.606732000000001</v>
      </c>
      <c r="SH31" s="35">
        <f t="shared" si="18"/>
        <v>22.536746999999998</v>
      </c>
      <c r="SI31" s="35">
        <f t="shared" si="18"/>
        <v>24.996815999999999</v>
      </c>
      <c r="SJ31" s="35">
        <f t="shared" si="18"/>
        <v>26.296785</v>
      </c>
      <c r="SK31" s="35">
        <f t="shared" si="18"/>
        <v>27.456783000000001</v>
      </c>
      <c r="SL31" s="35">
        <f t="shared" si="18"/>
        <v>40.901069999999997</v>
      </c>
      <c r="SM31" s="35">
        <f t="shared" si="18"/>
        <v>37.291046000000001</v>
      </c>
      <c r="SN31" s="35">
        <f t="shared" si="18"/>
        <v>30.301048999999999</v>
      </c>
      <c r="SO31" s="35">
        <f t="shared" si="18"/>
        <v>28.611066999999998</v>
      </c>
      <c r="SP31" s="35">
        <f t="shared" si="18"/>
        <v>22.621123999999998</v>
      </c>
      <c r="SQ31" s="35">
        <f t="shared" si="18"/>
        <v>23.621058999999999</v>
      </c>
      <c r="SR31" s="35">
        <f t="shared" si="18"/>
        <v>26.151026000000002</v>
      </c>
      <c r="SS31" s="35">
        <f t="shared" si="18"/>
        <v>25.611041</v>
      </c>
      <c r="ST31" s="35">
        <f t="shared" si="18"/>
        <v>22.541093</v>
      </c>
      <c r="SU31" s="35">
        <f t="shared" si="18"/>
        <v>25.001031000000001</v>
      </c>
      <c r="SV31" s="35">
        <f t="shared" si="18"/>
        <v>26.31108</v>
      </c>
      <c r="SW31" s="35">
        <f t="shared" si="18"/>
        <v>27.461072999999999</v>
      </c>
      <c r="SX31" s="35">
        <f t="shared" si="18"/>
        <v>41.328301000000003</v>
      </c>
      <c r="SY31" s="35">
        <f t="shared" si="18"/>
        <v>37.678266000000001</v>
      </c>
      <c r="SZ31" s="35">
        <f t="shared" si="18"/>
        <v>30.618341999999998</v>
      </c>
      <c r="TA31" s="35">
        <f t="shared" si="18"/>
        <v>28.908280000000001</v>
      </c>
      <c r="TB31" s="35">
        <f t="shared" si="18"/>
        <v>22.848226</v>
      </c>
      <c r="TC31" s="35">
        <f t="shared" si="18"/>
        <v>23.858288999999999</v>
      </c>
      <c r="TD31" s="35">
        <f t="shared" si="18"/>
        <v>26.418251999999999</v>
      </c>
      <c r="TE31" s="35">
        <f t="shared" si="18"/>
        <v>25.878304</v>
      </c>
      <c r="TF31" s="35">
        <f t="shared" si="18"/>
        <v>22.778410000000001</v>
      </c>
      <c r="TG31" s="35">
        <f t="shared" si="18"/>
        <v>25.258323000000001</v>
      </c>
      <c r="TH31" s="35">
        <f t="shared" si="18"/>
        <v>26.578320000000001</v>
      </c>
      <c r="TI31" s="35">
        <f t="shared" si="18"/>
        <v>27.738251999999999</v>
      </c>
      <c r="TJ31" s="35">
        <f t="shared" si="18"/>
        <v>41.778959999999998</v>
      </c>
      <c r="TK31" s="35">
        <f t="shared" si="18"/>
        <v>38.088977999999997</v>
      </c>
      <c r="TL31" s="35">
        <f t="shared" si="18"/>
        <v>30.948945999999999</v>
      </c>
      <c r="TM31" s="35">
        <f t="shared" si="18"/>
        <v>29.218913000000001</v>
      </c>
      <c r="TN31" s="35">
        <f t="shared" si="18"/>
        <v>23.099</v>
      </c>
      <c r="TO31" s="35">
        <f t="shared" si="18"/>
        <v>24.118929999999999</v>
      </c>
      <c r="TP31" s="35">
        <f t="shared" si="18"/>
        <v>26.708936999999999</v>
      </c>
      <c r="TQ31" s="35">
        <f t="shared" si="18"/>
        <v>26.158904</v>
      </c>
      <c r="TR31" s="35">
        <f t="shared" si="18"/>
        <v>23.018962999999999</v>
      </c>
      <c r="TS31" s="35">
        <f t="shared" si="18"/>
        <v>25.528932999999999</v>
      </c>
      <c r="TT31" s="35">
        <f t="shared" si="18"/>
        <v>26.869001000000001</v>
      </c>
      <c r="TU31" s="35">
        <f t="shared" si="18"/>
        <v>28.049002000000002</v>
      </c>
      <c r="TV31" s="35">
        <f t="shared" si="18"/>
        <v>42.479312999999998</v>
      </c>
      <c r="TW31" s="35">
        <f t="shared" si="18"/>
        <v>38.729283000000002</v>
      </c>
      <c r="TX31" s="35">
        <f t="shared" si="18"/>
        <v>31.469362</v>
      </c>
      <c r="TY31" s="35">
        <f t="shared" si="18"/>
        <v>29.709258999999999</v>
      </c>
      <c r="TZ31" s="35">
        <f t="shared" si="18"/>
        <v>23.489391999999999</v>
      </c>
      <c r="UA31" s="35">
        <f t="shared" si="18"/>
        <v>24.529418</v>
      </c>
      <c r="UB31" s="35">
        <f t="shared" si="18"/>
        <v>27.159300000000002</v>
      </c>
      <c r="UC31" s="35">
        <f t="shared" si="18"/>
        <v>26.599364999999999</v>
      </c>
      <c r="UD31" s="35">
        <f t="shared" si="18"/>
        <v>23.409355999999999</v>
      </c>
      <c r="UE31" s="35">
        <f t="shared" ref="UE31:WP31" si="19">UE18</f>
        <v>25.959303999999999</v>
      </c>
      <c r="UF31" s="35">
        <f t="shared" si="19"/>
        <v>27.319361000000001</v>
      </c>
      <c r="UG31" s="35">
        <f t="shared" si="19"/>
        <v>28.519354</v>
      </c>
      <c r="UH31" s="35">
        <f t="shared" si="19"/>
        <v>43.578598</v>
      </c>
      <c r="UI31" s="35">
        <f t="shared" si="19"/>
        <v>39.728599000000003</v>
      </c>
      <c r="UJ31" s="35">
        <f t="shared" si="19"/>
        <v>32.278610999999998</v>
      </c>
      <c r="UK31" s="35">
        <f t="shared" si="19"/>
        <v>30.478618000000001</v>
      </c>
      <c r="UL31" s="35">
        <f t="shared" si="19"/>
        <v>24.088605000000001</v>
      </c>
      <c r="UM31" s="35">
        <f t="shared" si="19"/>
        <v>25.148572000000001</v>
      </c>
      <c r="UN31" s="35">
        <f t="shared" si="19"/>
        <v>27.848566000000002</v>
      </c>
      <c r="UO31" s="35">
        <f t="shared" si="19"/>
        <v>27.27861</v>
      </c>
      <c r="UP31" s="35">
        <f t="shared" si="19"/>
        <v>24.008672000000001</v>
      </c>
      <c r="UQ31" s="35">
        <f t="shared" si="19"/>
        <v>26.628623000000001</v>
      </c>
      <c r="UR31" s="35">
        <f t="shared" si="19"/>
        <v>28.018633000000001</v>
      </c>
      <c r="US31" s="35">
        <f t="shared" si="19"/>
        <v>29.248581999999999</v>
      </c>
      <c r="UT31" s="35">
        <f t="shared" si="19"/>
        <v>45.528466000000002</v>
      </c>
      <c r="UU31" s="35">
        <f t="shared" si="19"/>
        <v>41.508470000000003</v>
      </c>
      <c r="UV31" s="35">
        <f t="shared" si="19"/>
        <v>33.718415</v>
      </c>
      <c r="UW31" s="35">
        <f t="shared" si="19"/>
        <v>31.838460000000001</v>
      </c>
      <c r="UX31" s="35">
        <f t="shared" si="19"/>
        <v>25.158377999999999</v>
      </c>
      <c r="UY31" s="35">
        <f t="shared" si="19"/>
        <v>26.278476000000001</v>
      </c>
      <c r="UZ31" s="35">
        <f t="shared" si="19"/>
        <v>29.09844</v>
      </c>
      <c r="VA31" s="35">
        <f t="shared" si="19"/>
        <v>28.498467000000002</v>
      </c>
      <c r="VB31" s="35">
        <f t="shared" si="19"/>
        <v>25.078441000000002</v>
      </c>
      <c r="VC31" s="35">
        <f t="shared" si="19"/>
        <v>27.818463999999999</v>
      </c>
      <c r="VD31" s="35">
        <f t="shared" si="19"/>
        <v>29.268419000000002</v>
      </c>
      <c r="VE31" s="35">
        <f t="shared" si="19"/>
        <v>30.558482999999999</v>
      </c>
      <c r="VF31" s="35">
        <f t="shared" si="19"/>
        <v>46.968330000000002</v>
      </c>
      <c r="VG31" s="35">
        <f t="shared" si="19"/>
        <v>42.818345000000001</v>
      </c>
      <c r="VH31" s="35">
        <f t="shared" si="19"/>
        <v>34.788328999999997</v>
      </c>
      <c r="VI31" s="35">
        <f t="shared" si="19"/>
        <v>32.848346999999997</v>
      </c>
      <c r="VJ31" s="35">
        <f t="shared" si="19"/>
        <v>25.958338999999999</v>
      </c>
      <c r="VK31" s="35">
        <f t="shared" si="19"/>
        <v>27.108357000000002</v>
      </c>
      <c r="VL31" s="35">
        <f t="shared" si="19"/>
        <v>30.018366</v>
      </c>
      <c r="VM31" s="35">
        <f t="shared" si="19"/>
        <v>29.398299000000002</v>
      </c>
      <c r="VN31" s="35">
        <f t="shared" si="19"/>
        <v>25.868396000000001</v>
      </c>
      <c r="VO31" s="35">
        <f t="shared" si="19"/>
        <v>28.688279999999999</v>
      </c>
      <c r="VP31" s="35">
        <f t="shared" si="19"/>
        <v>30.198350000000001</v>
      </c>
      <c r="VQ31" s="35">
        <f t="shared" si="19"/>
        <v>31.518346999999999</v>
      </c>
      <c r="VR31" s="35">
        <f t="shared" si="19"/>
        <v>48.430587000000003</v>
      </c>
      <c r="VS31" s="35">
        <f t="shared" si="19"/>
        <v>44.150616999999997</v>
      </c>
      <c r="VT31" s="35">
        <f t="shared" si="19"/>
        <v>35.870631000000003</v>
      </c>
      <c r="VU31" s="35">
        <f t="shared" si="19"/>
        <v>33.860613999999998</v>
      </c>
      <c r="VV31" s="35">
        <f t="shared" si="19"/>
        <v>26.760655</v>
      </c>
      <c r="VW31" s="35">
        <f t="shared" si="19"/>
        <v>27.940584999999999</v>
      </c>
      <c r="VX31" s="35">
        <f t="shared" si="19"/>
        <v>30.950657</v>
      </c>
      <c r="VY31" s="35">
        <f t="shared" si="19"/>
        <v>30.310631999999998</v>
      </c>
      <c r="VZ31" s="35">
        <f t="shared" si="19"/>
        <v>26.670624</v>
      </c>
      <c r="WA31" s="35">
        <f t="shared" si="19"/>
        <v>29.580579</v>
      </c>
      <c r="WB31" s="35">
        <f t="shared" si="19"/>
        <v>31.130628000000002</v>
      </c>
      <c r="WC31" s="35">
        <f t="shared" si="19"/>
        <v>32.500622</v>
      </c>
      <c r="WD31" s="35">
        <f t="shared" si="19"/>
        <v>49.503366999999997</v>
      </c>
      <c r="WE31" s="35">
        <f t="shared" si="19"/>
        <v>45.123365</v>
      </c>
      <c r="WF31" s="35">
        <f t="shared" si="19"/>
        <v>36.653342000000002</v>
      </c>
      <c r="WG31" s="35">
        <f t="shared" si="19"/>
        <v>34.613405</v>
      </c>
      <c r="WH31" s="35">
        <f t="shared" si="19"/>
        <v>27.353387999999999</v>
      </c>
      <c r="WI31" s="35">
        <f t="shared" si="19"/>
        <v>28.563390999999999</v>
      </c>
      <c r="WJ31" s="35">
        <f t="shared" si="19"/>
        <v>31.633367</v>
      </c>
      <c r="WK31" s="35">
        <f t="shared" si="19"/>
        <v>30.983397</v>
      </c>
      <c r="WL31" s="35">
        <f t="shared" si="19"/>
        <v>27.253364000000001</v>
      </c>
      <c r="WM31" s="35">
        <f t="shared" si="19"/>
        <v>30.233322000000001</v>
      </c>
      <c r="WN31" s="35">
        <f t="shared" si="19"/>
        <v>31.813323</v>
      </c>
      <c r="WO31" s="35">
        <f t="shared" si="19"/>
        <v>33.213365000000003</v>
      </c>
      <c r="WP31" s="35">
        <f t="shared" si="19"/>
        <v>49.901466999999997</v>
      </c>
      <c r="WQ31" s="35">
        <f t="shared" ref="WQ31:XM31" si="20">WQ18</f>
        <v>45.491444999999999</v>
      </c>
      <c r="WR31" s="35">
        <f t="shared" si="20"/>
        <v>36.951447999999999</v>
      </c>
      <c r="WS31" s="35">
        <f t="shared" si="20"/>
        <v>34.881391999999998</v>
      </c>
      <c r="WT31" s="35">
        <f t="shared" si="20"/>
        <v>27.561381999999998</v>
      </c>
      <c r="WU31" s="35">
        <f t="shared" si="20"/>
        <v>28.781383999999999</v>
      </c>
      <c r="WV31" s="35">
        <f t="shared" si="20"/>
        <v>31.881402000000001</v>
      </c>
      <c r="WW31" s="35">
        <f t="shared" si="20"/>
        <v>31.221388000000001</v>
      </c>
      <c r="WX31" s="35">
        <f t="shared" si="20"/>
        <v>27.471447999999999</v>
      </c>
      <c r="WY31" s="35">
        <f t="shared" si="20"/>
        <v>30.471432</v>
      </c>
      <c r="WZ31" s="35">
        <f t="shared" si="20"/>
        <v>32.071452000000001</v>
      </c>
      <c r="XA31" s="35">
        <f t="shared" si="20"/>
        <v>33.481498000000002</v>
      </c>
      <c r="XB31" s="35">
        <f t="shared" si="20"/>
        <v>51.185566000000001</v>
      </c>
      <c r="XC31" s="35">
        <f t="shared" si="20"/>
        <v>46.655535</v>
      </c>
      <c r="XD31" s="35">
        <f t="shared" si="20"/>
        <v>37.895484000000003</v>
      </c>
      <c r="XE31" s="35">
        <f t="shared" si="20"/>
        <v>35.785587999999997</v>
      </c>
      <c r="XF31" s="35">
        <f t="shared" si="20"/>
        <v>28.275544</v>
      </c>
      <c r="XG31" s="35">
        <f t="shared" si="20"/>
        <v>29.525552000000001</v>
      </c>
      <c r="XH31" s="35">
        <f t="shared" si="20"/>
        <v>32.705579</v>
      </c>
      <c r="XI31" s="35">
        <f t="shared" si="20"/>
        <v>32.025486000000001</v>
      </c>
      <c r="XJ31" s="35">
        <f t="shared" si="20"/>
        <v>28.175528</v>
      </c>
      <c r="XK31" s="35">
        <f t="shared" si="20"/>
        <v>31.255544</v>
      </c>
      <c r="XL31" s="35">
        <f t="shared" si="20"/>
        <v>32.895524000000002</v>
      </c>
      <c r="XM31" s="35">
        <f t="shared" si="20"/>
        <v>34.335557000000001</v>
      </c>
      <c r="XN31" s="35">
        <f>XN18-0.5*XN16</f>
        <v>46.899999000000001</v>
      </c>
      <c r="XO31" s="35">
        <f>XO18-0.5*XO16</f>
        <v>38.779998999999997</v>
      </c>
      <c r="XP31" s="35">
        <f>XP18-0.5*XP16</f>
        <v>53.7</v>
      </c>
      <c r="XQ31" s="35">
        <f>XQ18-0.5*XQ16</f>
        <v>43.63</v>
      </c>
      <c r="XR31" s="35">
        <f>XR18-0.5*XR16</f>
        <v>38.519998999999999</v>
      </c>
      <c r="XS31" s="35">
        <f t="shared" ref="XS31:ZI31" si="21">XS18-0.5*XS16</f>
        <v>43.63</v>
      </c>
      <c r="XT31" s="35">
        <f t="shared" si="21"/>
        <v>47.419998999999997</v>
      </c>
      <c r="XU31" s="35">
        <f t="shared" si="21"/>
        <v>46.369999</v>
      </c>
      <c r="XV31" s="35">
        <f t="shared" si="21"/>
        <v>34.209999000000003</v>
      </c>
      <c r="XW31" s="35">
        <f t="shared" si="21"/>
        <v>46.9</v>
      </c>
      <c r="XX31" s="35">
        <f t="shared" si="21"/>
        <v>48.339998999999999</v>
      </c>
      <c r="XY31" s="35">
        <f t="shared" si="21"/>
        <v>57.493454</v>
      </c>
      <c r="XZ31" s="35">
        <f t="shared" si="21"/>
        <v>87.248467000000005</v>
      </c>
      <c r="YA31" s="35">
        <f t="shared" si="21"/>
        <v>83.446451999999994</v>
      </c>
      <c r="YB31" s="35">
        <f t="shared" si="21"/>
        <v>76.078158999999999</v>
      </c>
      <c r="YC31" s="35">
        <f t="shared" si="21"/>
        <v>65.841493</v>
      </c>
      <c r="YD31" s="35">
        <f t="shared" si="21"/>
        <v>54.811520000000002</v>
      </c>
      <c r="YE31" s="35">
        <f t="shared" si="21"/>
        <v>50.319437999999998</v>
      </c>
      <c r="YF31" s="35">
        <f t="shared" si="21"/>
        <v>63.656447999999997</v>
      </c>
      <c r="YG31" s="35">
        <f t="shared" si="21"/>
        <v>77.536443000000006</v>
      </c>
      <c r="YH31" s="35">
        <f t="shared" si="21"/>
        <v>75.796261000000001</v>
      </c>
      <c r="YI31" s="35">
        <f t="shared" si="21"/>
        <v>76.648342</v>
      </c>
      <c r="YJ31" s="35">
        <f t="shared" si="21"/>
        <v>81.924167999999995</v>
      </c>
      <c r="YK31" s="35">
        <f t="shared" si="21"/>
        <v>90.304535000000001</v>
      </c>
      <c r="YL31" s="35">
        <f t="shared" si="21"/>
        <v>91.217798000000002</v>
      </c>
      <c r="YM31" s="35">
        <f t="shared" si="21"/>
        <v>87.246977999999999</v>
      </c>
      <c r="YN31" s="35">
        <f t="shared" si="21"/>
        <v>79.550169999999994</v>
      </c>
      <c r="YO31" s="35">
        <f t="shared" si="21"/>
        <v>68.852193999999997</v>
      </c>
      <c r="YP31" s="35">
        <f t="shared" si="21"/>
        <v>57.332211999999998</v>
      </c>
      <c r="YQ31" s="35">
        <f t="shared" si="21"/>
        <v>52.650320999999998</v>
      </c>
      <c r="YR31" s="35">
        <f t="shared" si="21"/>
        <v>66.588233000000002</v>
      </c>
      <c r="YS31" s="35">
        <f t="shared" si="21"/>
        <v>81.078232999999997</v>
      </c>
      <c r="YT31" s="35">
        <f t="shared" si="21"/>
        <v>79.258027999999996</v>
      </c>
      <c r="YU31" s="35">
        <f t="shared" si="21"/>
        <v>80.148887000000002</v>
      </c>
      <c r="YV31" s="35">
        <f t="shared" si="21"/>
        <v>85.654630999999995</v>
      </c>
      <c r="YW31" s="35">
        <f t="shared" si="21"/>
        <v>94.428205000000005</v>
      </c>
      <c r="YX31" s="35">
        <f t="shared" si="21"/>
        <v>95.364735999999994</v>
      </c>
      <c r="YY31" s="35">
        <f t="shared" si="21"/>
        <v>91.215176999999997</v>
      </c>
      <c r="YZ31" s="35">
        <f t="shared" si="21"/>
        <v>83.179918000000001</v>
      </c>
      <c r="ZA31" s="35">
        <f t="shared" si="21"/>
        <v>72.010819999999995</v>
      </c>
      <c r="ZB31" s="35">
        <f t="shared" si="21"/>
        <v>59.970840000000003</v>
      </c>
      <c r="ZC31" s="35">
        <f t="shared" si="21"/>
        <v>55.079118000000001</v>
      </c>
      <c r="ZD31" s="35">
        <f t="shared" si="21"/>
        <v>69.647716000000003</v>
      </c>
      <c r="ZE31" s="35">
        <f t="shared" si="21"/>
        <v>84.767720999999995</v>
      </c>
      <c r="ZF31" s="35">
        <f t="shared" si="21"/>
        <v>82.877550999999997</v>
      </c>
      <c r="ZG31" s="35">
        <f t="shared" si="21"/>
        <v>83.807158000000001</v>
      </c>
      <c r="ZH31" s="35">
        <f t="shared" si="21"/>
        <v>89.552807999999999</v>
      </c>
      <c r="ZI31" s="35">
        <f t="shared" si="21"/>
        <v>98.702205000000006</v>
      </c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</row>
    <row r="32" spans="1:721" s="40" customFormat="1" x14ac:dyDescent="0.25">
      <c r="A32" s="36" t="s">
        <v>340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</row>
    <row r="33" spans="1:721" s="40" customFormat="1" x14ac:dyDescent="0.25">
      <c r="A33" s="40" t="s">
        <v>321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 t="e">
        <f>(Z22+Z$26)*ColstripHR/1000+Z$25+ColstripTonneCO2pMWh*Z16</f>
        <v>#N/A</v>
      </c>
      <c r="AA33" s="35" t="e">
        <f t="shared" ref="AA33:AK33" si="22">(AA22+AA$26)*ColstripHR/1000+AA$25+ColstripTonneCO2pMWh*AA16</f>
        <v>#N/A</v>
      </c>
      <c r="AB33" s="35" t="e">
        <f t="shared" si="22"/>
        <v>#N/A</v>
      </c>
      <c r="AC33" s="35" t="e">
        <f t="shared" si="22"/>
        <v>#N/A</v>
      </c>
      <c r="AD33" s="35" t="e">
        <f t="shared" si="22"/>
        <v>#N/A</v>
      </c>
      <c r="AE33" s="35" t="e">
        <f t="shared" si="22"/>
        <v>#N/A</v>
      </c>
      <c r="AF33" s="35" t="e">
        <f t="shared" si="22"/>
        <v>#N/A</v>
      </c>
      <c r="AG33" s="35" t="e">
        <f t="shared" si="22"/>
        <v>#N/A</v>
      </c>
      <c r="AH33" s="35" t="e">
        <f t="shared" si="22"/>
        <v>#N/A</v>
      </c>
      <c r="AI33" s="35" t="e">
        <f t="shared" si="22"/>
        <v>#N/A</v>
      </c>
      <c r="AJ33" s="35" t="e">
        <f t="shared" si="22"/>
        <v>#N/A</v>
      </c>
      <c r="AK33" s="35" t="e">
        <f t="shared" si="22"/>
        <v>#N/A</v>
      </c>
      <c r="AL33" s="35">
        <f t="shared" ref="AL33:CW33" si="23">(AL22+AL$26)*ColstripHR/1000+AL$25</f>
        <v>27.489357126862114</v>
      </c>
      <c r="AM33" s="35">
        <f t="shared" si="23"/>
        <v>27.489367998862118</v>
      </c>
      <c r="AN33" s="35">
        <f t="shared" si="23"/>
        <v>27.489367998862118</v>
      </c>
      <c r="AO33" s="35">
        <f t="shared" si="23"/>
        <v>27.489367998862118</v>
      </c>
      <c r="AP33" s="35">
        <f t="shared" si="23"/>
        <v>27.489367998862118</v>
      </c>
      <c r="AQ33" s="35">
        <f t="shared" si="23"/>
        <v>27.489367998862118</v>
      </c>
      <c r="AR33" s="35">
        <f t="shared" si="23"/>
        <v>27.489367998862118</v>
      </c>
      <c r="AS33" s="35">
        <f t="shared" si="23"/>
        <v>27.489367998862118</v>
      </c>
      <c r="AT33" s="35">
        <f t="shared" si="23"/>
        <v>27.489357126862114</v>
      </c>
      <c r="AU33" s="35">
        <f t="shared" si="23"/>
        <v>27.489357126862114</v>
      </c>
      <c r="AV33" s="35">
        <f t="shared" si="23"/>
        <v>27.489367998862118</v>
      </c>
      <c r="AW33" s="35">
        <f t="shared" si="23"/>
        <v>27.489367998862118</v>
      </c>
      <c r="AX33" s="35">
        <f t="shared" si="23"/>
        <v>28.348997914072903</v>
      </c>
      <c r="AY33" s="35">
        <f t="shared" si="23"/>
        <v>28.349008786072908</v>
      </c>
      <c r="AZ33" s="35">
        <f t="shared" si="23"/>
        <v>28.348997914072903</v>
      </c>
      <c r="BA33" s="35">
        <f t="shared" si="23"/>
        <v>28.349008786072908</v>
      </c>
      <c r="BB33" s="35">
        <f t="shared" si="23"/>
        <v>28.349008786072908</v>
      </c>
      <c r="BC33" s="35">
        <f t="shared" si="23"/>
        <v>28.349008786072908</v>
      </c>
      <c r="BD33" s="35">
        <f t="shared" si="23"/>
        <v>28.349008786072908</v>
      </c>
      <c r="BE33" s="35">
        <f t="shared" si="23"/>
        <v>28.349008786072908</v>
      </c>
      <c r="BF33" s="35">
        <f t="shared" si="23"/>
        <v>28.349008786072908</v>
      </c>
      <c r="BG33" s="35">
        <f t="shared" si="23"/>
        <v>28.349008786072908</v>
      </c>
      <c r="BH33" s="35">
        <f t="shared" si="23"/>
        <v>28.348997914072903</v>
      </c>
      <c r="BI33" s="35">
        <f t="shared" si="23"/>
        <v>28.349008786072908</v>
      </c>
      <c r="BJ33" s="35">
        <f t="shared" si="23"/>
        <v>29.147445418039329</v>
      </c>
      <c r="BK33" s="35">
        <f t="shared" si="23"/>
        <v>29.147445418039329</v>
      </c>
      <c r="BL33" s="35">
        <f t="shared" si="23"/>
        <v>29.147445418039329</v>
      </c>
      <c r="BM33" s="35">
        <f t="shared" si="23"/>
        <v>29.147445418039329</v>
      </c>
      <c r="BN33" s="35">
        <f t="shared" si="23"/>
        <v>29.147445418039329</v>
      </c>
      <c r="BO33" s="35">
        <f t="shared" si="23"/>
        <v>29.147445418039329</v>
      </c>
      <c r="BP33" s="35">
        <f t="shared" si="23"/>
        <v>29.147445418039329</v>
      </c>
      <c r="BQ33" s="35">
        <f t="shared" si="23"/>
        <v>29.147445418039329</v>
      </c>
      <c r="BR33" s="35">
        <f t="shared" si="23"/>
        <v>29.147445418039329</v>
      </c>
      <c r="BS33" s="35">
        <f t="shared" si="23"/>
        <v>29.147445418039329</v>
      </c>
      <c r="BT33" s="35">
        <f t="shared" si="23"/>
        <v>29.147445418039329</v>
      </c>
      <c r="BU33" s="35">
        <f t="shared" si="23"/>
        <v>29.147445418039329</v>
      </c>
      <c r="BV33" s="35">
        <f t="shared" si="23"/>
        <v>29.948747132560019</v>
      </c>
      <c r="BW33" s="35">
        <f t="shared" si="23"/>
        <v>29.948747132560019</v>
      </c>
      <c r="BX33" s="35">
        <f t="shared" si="23"/>
        <v>29.948747132560019</v>
      </c>
      <c r="BY33" s="35">
        <f t="shared" si="23"/>
        <v>29.948747132560019</v>
      </c>
      <c r="BZ33" s="35">
        <f t="shared" si="23"/>
        <v>29.948747132560019</v>
      </c>
      <c r="CA33" s="35">
        <f t="shared" si="23"/>
        <v>29.948747132560019</v>
      </c>
      <c r="CB33" s="35">
        <f t="shared" si="23"/>
        <v>29.948747132560019</v>
      </c>
      <c r="CC33" s="35">
        <f t="shared" si="23"/>
        <v>29.948747132560019</v>
      </c>
      <c r="CD33" s="35">
        <f t="shared" si="23"/>
        <v>29.948747132560019</v>
      </c>
      <c r="CE33" s="35">
        <f t="shared" si="23"/>
        <v>29.948747132560019</v>
      </c>
      <c r="CF33" s="35">
        <f t="shared" si="23"/>
        <v>29.948747132560019</v>
      </c>
      <c r="CG33" s="35">
        <f t="shared" si="23"/>
        <v>29.948747132560019</v>
      </c>
      <c r="CH33" s="35">
        <f t="shared" si="23"/>
        <v>30.917883500660043</v>
      </c>
      <c r="CI33" s="35">
        <f t="shared" si="23"/>
        <v>30.917883500660043</v>
      </c>
      <c r="CJ33" s="35">
        <f t="shared" si="23"/>
        <v>30.917883500660043</v>
      </c>
      <c r="CK33" s="35">
        <f t="shared" si="23"/>
        <v>30.917883500660043</v>
      </c>
      <c r="CL33" s="35">
        <f t="shared" si="23"/>
        <v>30.917883500660043</v>
      </c>
      <c r="CM33" s="35">
        <f t="shared" si="23"/>
        <v>30.917883500660043</v>
      </c>
      <c r="CN33" s="35">
        <f t="shared" si="23"/>
        <v>30.917883500660043</v>
      </c>
      <c r="CO33" s="35">
        <f t="shared" si="23"/>
        <v>30.917883500660043</v>
      </c>
      <c r="CP33" s="35">
        <f t="shared" si="23"/>
        <v>30.917883500660043</v>
      </c>
      <c r="CQ33" s="35">
        <f t="shared" si="23"/>
        <v>30.917883500660043</v>
      </c>
      <c r="CR33" s="35">
        <f t="shared" si="23"/>
        <v>30.917883500660043</v>
      </c>
      <c r="CS33" s="35">
        <f t="shared" si="23"/>
        <v>30.917883500660043</v>
      </c>
      <c r="CT33" s="35">
        <f t="shared" si="23"/>
        <v>31.835986859040212</v>
      </c>
      <c r="CU33" s="35">
        <f t="shared" si="23"/>
        <v>31.835986859040212</v>
      </c>
      <c r="CV33" s="35">
        <f t="shared" si="23"/>
        <v>31.835986859040212</v>
      </c>
      <c r="CW33" s="35">
        <f t="shared" si="23"/>
        <v>31.835986859040212</v>
      </c>
      <c r="CX33" s="35">
        <f t="shared" ref="CX33:FI33" si="24">(CX22+CX$26)*ColstripHR/1000+CX$25</f>
        <v>31.835986859040212</v>
      </c>
      <c r="CY33" s="35">
        <f t="shared" si="24"/>
        <v>31.835986859040212</v>
      </c>
      <c r="CZ33" s="35">
        <f t="shared" si="24"/>
        <v>31.835986859040212</v>
      </c>
      <c r="DA33" s="35">
        <f t="shared" si="24"/>
        <v>31.835986859040212</v>
      </c>
      <c r="DB33" s="35">
        <f t="shared" si="24"/>
        <v>31.835986859040212</v>
      </c>
      <c r="DC33" s="35">
        <f t="shared" si="24"/>
        <v>31.835986859040212</v>
      </c>
      <c r="DD33" s="35">
        <f t="shared" si="24"/>
        <v>31.835986859040212</v>
      </c>
      <c r="DE33" s="35">
        <f t="shared" si="24"/>
        <v>31.835986859040212</v>
      </c>
      <c r="DF33" s="35">
        <f t="shared" si="24"/>
        <v>32.741925344024068</v>
      </c>
      <c r="DG33" s="35">
        <f t="shared" si="24"/>
        <v>32.741925344024068</v>
      </c>
      <c r="DH33" s="35">
        <f t="shared" si="24"/>
        <v>32.741925344024068</v>
      </c>
      <c r="DI33" s="35">
        <f t="shared" si="24"/>
        <v>32.741925344024068</v>
      </c>
      <c r="DJ33" s="35">
        <f t="shared" si="24"/>
        <v>32.741925344024068</v>
      </c>
      <c r="DK33" s="35">
        <f t="shared" si="24"/>
        <v>32.741925344024068</v>
      </c>
      <c r="DL33" s="35">
        <f t="shared" si="24"/>
        <v>32.741925344024068</v>
      </c>
      <c r="DM33" s="35">
        <f t="shared" si="24"/>
        <v>32.741925344024068</v>
      </c>
      <c r="DN33" s="35">
        <f t="shared" si="24"/>
        <v>32.741925344024068</v>
      </c>
      <c r="DO33" s="35">
        <f t="shared" si="24"/>
        <v>32.741925344024068</v>
      </c>
      <c r="DP33" s="35">
        <f t="shared" si="24"/>
        <v>32.741925344024068</v>
      </c>
      <c r="DQ33" s="35">
        <f t="shared" si="24"/>
        <v>32.741925344024068</v>
      </c>
      <c r="DR33" s="35">
        <f t="shared" si="24"/>
        <v>33.423391948760546</v>
      </c>
      <c r="DS33" s="35">
        <f t="shared" si="24"/>
        <v>33.423391948760546</v>
      </c>
      <c r="DT33" s="35">
        <f t="shared" si="24"/>
        <v>33.423391948760546</v>
      </c>
      <c r="DU33" s="35">
        <f t="shared" si="24"/>
        <v>33.423391948760546</v>
      </c>
      <c r="DV33" s="35">
        <f t="shared" si="24"/>
        <v>33.423391948760546</v>
      </c>
      <c r="DW33" s="35">
        <f t="shared" si="24"/>
        <v>33.423391948760546</v>
      </c>
      <c r="DX33" s="35">
        <f t="shared" si="24"/>
        <v>33.423391948760546</v>
      </c>
      <c r="DY33" s="35">
        <f t="shared" si="24"/>
        <v>33.423391948760546</v>
      </c>
      <c r="DZ33" s="35">
        <f t="shared" si="24"/>
        <v>33.423391948760546</v>
      </c>
      <c r="EA33" s="35">
        <f t="shared" si="24"/>
        <v>33.423391948760546</v>
      </c>
      <c r="EB33" s="35">
        <f t="shared" si="24"/>
        <v>33.423391948760546</v>
      </c>
      <c r="EC33" s="35">
        <f t="shared" si="24"/>
        <v>33.423391948760546</v>
      </c>
      <c r="ED33" s="35">
        <f t="shared" si="24"/>
        <v>34.076293475953811</v>
      </c>
      <c r="EE33" s="35">
        <f t="shared" si="24"/>
        <v>34.076293475953811</v>
      </c>
      <c r="EF33" s="35">
        <f t="shared" si="24"/>
        <v>34.076293475953811</v>
      </c>
      <c r="EG33" s="35">
        <f t="shared" si="24"/>
        <v>34.076293475953811</v>
      </c>
      <c r="EH33" s="35">
        <f t="shared" si="24"/>
        <v>34.076293475953811</v>
      </c>
      <c r="EI33" s="35">
        <f t="shared" si="24"/>
        <v>34.076293475953811</v>
      </c>
      <c r="EJ33" s="35">
        <f t="shared" si="24"/>
        <v>34.076293475953811</v>
      </c>
      <c r="EK33" s="35">
        <f t="shared" si="24"/>
        <v>34.076293475953811</v>
      </c>
      <c r="EL33" s="35">
        <f t="shared" si="24"/>
        <v>34.076293475953811</v>
      </c>
      <c r="EM33" s="35">
        <f t="shared" si="24"/>
        <v>34.076293475953811</v>
      </c>
      <c r="EN33" s="35">
        <f t="shared" si="24"/>
        <v>34.076293475953811</v>
      </c>
      <c r="EO33" s="35">
        <f t="shared" si="24"/>
        <v>34.076293475953811</v>
      </c>
      <c r="EP33" s="35">
        <f t="shared" si="24"/>
        <v>34.776170877699272</v>
      </c>
      <c r="EQ33" s="35">
        <f t="shared" si="24"/>
        <v>34.776170877699272</v>
      </c>
      <c r="ER33" s="35">
        <f t="shared" si="24"/>
        <v>34.776170877699272</v>
      </c>
      <c r="ES33" s="35">
        <f t="shared" si="24"/>
        <v>34.776170877699272</v>
      </c>
      <c r="ET33" s="35">
        <f t="shared" si="24"/>
        <v>34.776170877699272</v>
      </c>
      <c r="EU33" s="35">
        <f t="shared" si="24"/>
        <v>34.776170877699272</v>
      </c>
      <c r="EV33" s="35">
        <f t="shared" si="24"/>
        <v>34.776170877699272</v>
      </c>
      <c r="EW33" s="35">
        <f t="shared" si="24"/>
        <v>34.776170877699272</v>
      </c>
      <c r="EX33" s="35">
        <f t="shared" si="24"/>
        <v>34.776170877699272</v>
      </c>
      <c r="EY33" s="35">
        <f t="shared" si="24"/>
        <v>34.776170877699272</v>
      </c>
      <c r="EZ33" s="35">
        <f t="shared" si="24"/>
        <v>34.776170877699272</v>
      </c>
      <c r="FA33" s="35">
        <f t="shared" si="24"/>
        <v>34.776170877699272</v>
      </c>
      <c r="FB33" s="35">
        <f t="shared" si="24"/>
        <v>35.406521837491262</v>
      </c>
      <c r="FC33" s="35">
        <f t="shared" si="24"/>
        <v>35.406521837491262</v>
      </c>
      <c r="FD33" s="35">
        <f t="shared" si="24"/>
        <v>35.406521837491262</v>
      </c>
      <c r="FE33" s="35">
        <f t="shared" si="24"/>
        <v>35.406521837491262</v>
      </c>
      <c r="FF33" s="35">
        <f t="shared" si="24"/>
        <v>35.406521837491262</v>
      </c>
      <c r="FG33" s="35">
        <f t="shared" si="24"/>
        <v>35.406521837491262</v>
      </c>
      <c r="FH33" s="35">
        <f t="shared" si="24"/>
        <v>35.406521837491262</v>
      </c>
      <c r="FI33" s="35">
        <f t="shared" si="24"/>
        <v>35.406521837491262</v>
      </c>
      <c r="FJ33" s="35">
        <f t="shared" ref="FJ33:HU33" si="25">(FJ22+FJ$26)*ColstripHR/1000+FJ$25</f>
        <v>35.406521837491262</v>
      </c>
      <c r="FK33" s="35">
        <f t="shared" si="25"/>
        <v>35.406521837491262</v>
      </c>
      <c r="FL33" s="35">
        <f t="shared" si="25"/>
        <v>35.406521837491262</v>
      </c>
      <c r="FM33" s="35">
        <f t="shared" si="25"/>
        <v>35.406521837491262</v>
      </c>
      <c r="FN33" s="35">
        <f t="shared" si="25"/>
        <v>36.175104293485077</v>
      </c>
      <c r="FO33" s="35">
        <f t="shared" si="25"/>
        <v>36.175104293485077</v>
      </c>
      <c r="FP33" s="35">
        <f t="shared" si="25"/>
        <v>36.175104293485077</v>
      </c>
      <c r="FQ33" s="35">
        <f t="shared" si="25"/>
        <v>36.175104293485077</v>
      </c>
      <c r="FR33" s="35">
        <f t="shared" si="25"/>
        <v>36.175104293485077</v>
      </c>
      <c r="FS33" s="35">
        <f t="shared" si="25"/>
        <v>36.175104293485077</v>
      </c>
      <c r="FT33" s="35">
        <f t="shared" si="25"/>
        <v>36.175104293485077</v>
      </c>
      <c r="FU33" s="35">
        <f t="shared" si="25"/>
        <v>36.175104293485077</v>
      </c>
      <c r="FV33" s="35">
        <f t="shared" si="25"/>
        <v>36.175104293485077</v>
      </c>
      <c r="FW33" s="35">
        <f t="shared" si="25"/>
        <v>36.175104293485077</v>
      </c>
      <c r="FX33" s="35">
        <f t="shared" si="25"/>
        <v>36.175104293485077</v>
      </c>
      <c r="FY33" s="35">
        <f t="shared" si="25"/>
        <v>36.175104293485077</v>
      </c>
      <c r="FZ33" s="35">
        <f t="shared" si="25"/>
        <v>36.854415372776323</v>
      </c>
      <c r="GA33" s="35">
        <f t="shared" si="25"/>
        <v>36.854415372776323</v>
      </c>
      <c r="GB33" s="35">
        <f t="shared" si="25"/>
        <v>36.854415372776323</v>
      </c>
      <c r="GC33" s="35">
        <f t="shared" si="25"/>
        <v>36.854415372776323</v>
      </c>
      <c r="GD33" s="35">
        <f t="shared" si="25"/>
        <v>36.854415372776323</v>
      </c>
      <c r="GE33" s="35">
        <f t="shared" si="25"/>
        <v>36.854415372776323</v>
      </c>
      <c r="GF33" s="35">
        <f t="shared" si="25"/>
        <v>36.854415372776323</v>
      </c>
      <c r="GG33" s="35">
        <f t="shared" si="25"/>
        <v>36.854415372776323</v>
      </c>
      <c r="GH33" s="35">
        <f t="shared" si="25"/>
        <v>36.854415372776323</v>
      </c>
      <c r="GI33" s="35">
        <f t="shared" si="25"/>
        <v>36.854415372776323</v>
      </c>
      <c r="GJ33" s="35">
        <f t="shared" si="25"/>
        <v>36.854415372776323</v>
      </c>
      <c r="GK33" s="35">
        <f t="shared" si="25"/>
        <v>36.854415372776323</v>
      </c>
      <c r="GL33" s="35">
        <f t="shared" si="25"/>
        <v>37.610322469899565</v>
      </c>
      <c r="GM33" s="35">
        <f t="shared" si="25"/>
        <v>37.610322469899565</v>
      </c>
      <c r="GN33" s="35">
        <f t="shared" si="25"/>
        <v>37.610322469899565</v>
      </c>
      <c r="GO33" s="35">
        <f t="shared" si="25"/>
        <v>37.610322469899565</v>
      </c>
      <c r="GP33" s="35">
        <f t="shared" si="25"/>
        <v>37.610322469899565</v>
      </c>
      <c r="GQ33" s="35">
        <f t="shared" si="25"/>
        <v>37.610322469899565</v>
      </c>
      <c r="GR33" s="35">
        <f t="shared" si="25"/>
        <v>37.610322469899565</v>
      </c>
      <c r="GS33" s="35">
        <f t="shared" si="25"/>
        <v>37.610322469899565</v>
      </c>
      <c r="GT33" s="35">
        <f t="shared" si="25"/>
        <v>37.610322469899565</v>
      </c>
      <c r="GU33" s="35">
        <f t="shared" si="25"/>
        <v>37.610322469899565</v>
      </c>
      <c r="GV33" s="35">
        <f t="shared" si="25"/>
        <v>37.610322469899565</v>
      </c>
      <c r="GW33" s="35">
        <f t="shared" si="25"/>
        <v>37.610322469899565</v>
      </c>
      <c r="GX33" s="35">
        <f t="shared" si="25"/>
        <v>38.304624138479618</v>
      </c>
      <c r="GY33" s="35">
        <f t="shared" si="25"/>
        <v>38.304624138479618</v>
      </c>
      <c r="GZ33" s="35">
        <f t="shared" si="25"/>
        <v>38.304624138479618</v>
      </c>
      <c r="HA33" s="35">
        <f t="shared" si="25"/>
        <v>38.304624138479618</v>
      </c>
      <c r="HB33" s="35">
        <f t="shared" si="25"/>
        <v>38.304624138479618</v>
      </c>
      <c r="HC33" s="35">
        <f t="shared" si="25"/>
        <v>38.304624138479618</v>
      </c>
      <c r="HD33" s="35">
        <f t="shared" si="25"/>
        <v>38.304624138479618</v>
      </c>
      <c r="HE33" s="35">
        <f t="shared" si="25"/>
        <v>38.304624138479618</v>
      </c>
      <c r="HF33" s="35">
        <f t="shared" si="25"/>
        <v>38.304624138479618</v>
      </c>
      <c r="HG33" s="35">
        <f t="shared" si="25"/>
        <v>38.304624138479618</v>
      </c>
      <c r="HH33" s="35">
        <f t="shared" si="25"/>
        <v>38.304624138479618</v>
      </c>
      <c r="HI33" s="35">
        <f t="shared" si="25"/>
        <v>38.304624138479618</v>
      </c>
      <c r="HJ33" s="35">
        <f t="shared" si="25"/>
        <v>39.081118477416034</v>
      </c>
      <c r="HK33" s="35">
        <f t="shared" si="25"/>
        <v>39.081118477416034</v>
      </c>
      <c r="HL33" s="35">
        <f t="shared" si="25"/>
        <v>39.081118477416034</v>
      </c>
      <c r="HM33" s="35">
        <f t="shared" si="25"/>
        <v>39.081118477416034</v>
      </c>
      <c r="HN33" s="35">
        <f t="shared" si="25"/>
        <v>39.081118477416034</v>
      </c>
      <c r="HO33" s="35">
        <f t="shared" si="25"/>
        <v>39.081118477416034</v>
      </c>
      <c r="HP33" s="35">
        <f t="shared" si="25"/>
        <v>39.081118477416034</v>
      </c>
      <c r="HQ33" s="35">
        <f t="shared" si="25"/>
        <v>39.081118477416034</v>
      </c>
      <c r="HR33" s="35">
        <f t="shared" si="25"/>
        <v>39.081118477416034</v>
      </c>
      <c r="HS33" s="35">
        <f t="shared" si="25"/>
        <v>39.081118477416034</v>
      </c>
      <c r="HT33" s="35">
        <f t="shared" si="25"/>
        <v>39.081118477416034</v>
      </c>
      <c r="HU33" s="35">
        <f t="shared" si="25"/>
        <v>39.081118477416034</v>
      </c>
      <c r="HV33" s="35">
        <f t="shared" ref="HV33:KG33" si="26">(HV22+HV$26)*ColstripHR/1000+HV$25</f>
        <v>39.847839606940092</v>
      </c>
      <c r="HW33" s="35">
        <f t="shared" si="26"/>
        <v>39.847839606940092</v>
      </c>
      <c r="HX33" s="35">
        <f t="shared" si="26"/>
        <v>39.847839606940092</v>
      </c>
      <c r="HY33" s="35">
        <f t="shared" si="26"/>
        <v>39.847839606940092</v>
      </c>
      <c r="HZ33" s="35">
        <f t="shared" si="26"/>
        <v>39.847839606940092</v>
      </c>
      <c r="IA33" s="35">
        <f t="shared" si="26"/>
        <v>39.847839606940092</v>
      </c>
      <c r="IB33" s="35">
        <f t="shared" si="26"/>
        <v>39.847839606940092</v>
      </c>
      <c r="IC33" s="35">
        <f t="shared" si="26"/>
        <v>39.847839606940092</v>
      </c>
      <c r="ID33" s="35">
        <f t="shared" si="26"/>
        <v>39.847839606940092</v>
      </c>
      <c r="IE33" s="35">
        <f t="shared" si="26"/>
        <v>39.847839606940092</v>
      </c>
      <c r="IF33" s="35">
        <f t="shared" si="26"/>
        <v>39.847839606940092</v>
      </c>
      <c r="IG33" s="35">
        <f t="shared" si="26"/>
        <v>39.847839606940092</v>
      </c>
      <c r="IH33" s="35">
        <f t="shared" si="26"/>
        <v>40.682736310670698</v>
      </c>
      <c r="II33" s="35">
        <f t="shared" si="26"/>
        <v>40.682736310670698</v>
      </c>
      <c r="IJ33" s="35">
        <f t="shared" si="26"/>
        <v>40.682736310670698</v>
      </c>
      <c r="IK33" s="35">
        <f t="shared" si="26"/>
        <v>40.682736310670698</v>
      </c>
      <c r="IL33" s="35">
        <f t="shared" si="26"/>
        <v>40.682736310670698</v>
      </c>
      <c r="IM33" s="35">
        <f t="shared" si="26"/>
        <v>40.682736310670698</v>
      </c>
      <c r="IN33" s="35">
        <f t="shared" si="26"/>
        <v>40.682736310670698</v>
      </c>
      <c r="IO33" s="35">
        <f t="shared" si="26"/>
        <v>40.682736310670698</v>
      </c>
      <c r="IP33" s="35">
        <f t="shared" si="26"/>
        <v>40.682736310670698</v>
      </c>
      <c r="IQ33" s="35">
        <f t="shared" si="26"/>
        <v>40.682736310670698</v>
      </c>
      <c r="IR33" s="35">
        <f t="shared" si="26"/>
        <v>40.682736310670698</v>
      </c>
      <c r="IS33" s="35">
        <f t="shared" si="26"/>
        <v>40.682736310670698</v>
      </c>
      <c r="IT33" s="35">
        <f t="shared" si="26"/>
        <v>41.532943255318159</v>
      </c>
      <c r="IU33" s="35">
        <f t="shared" si="26"/>
        <v>41.532943255318159</v>
      </c>
      <c r="IV33" s="35">
        <f t="shared" si="26"/>
        <v>41.532943255318159</v>
      </c>
      <c r="IW33" s="35">
        <f t="shared" si="26"/>
        <v>41.532943255318159</v>
      </c>
      <c r="IX33" s="35">
        <f t="shared" si="26"/>
        <v>41.532943255318159</v>
      </c>
      <c r="IY33" s="35">
        <f t="shared" si="26"/>
        <v>41.532943255318159</v>
      </c>
      <c r="IZ33" s="35">
        <f t="shared" si="26"/>
        <v>41.532943255318159</v>
      </c>
      <c r="JA33" s="35">
        <f t="shared" si="26"/>
        <v>41.532943255318159</v>
      </c>
      <c r="JB33" s="35">
        <f t="shared" si="26"/>
        <v>41.532943255318159</v>
      </c>
      <c r="JC33" s="35">
        <f t="shared" si="26"/>
        <v>41.532943255318159</v>
      </c>
      <c r="JD33" s="35">
        <f t="shared" si="26"/>
        <v>41.532943255318159</v>
      </c>
      <c r="JE33" s="35">
        <f t="shared" si="26"/>
        <v>41.532943255318159</v>
      </c>
      <c r="JF33" s="35">
        <f t="shared" si="26"/>
        <v>42.383556519610707</v>
      </c>
      <c r="JG33" s="35">
        <f t="shared" si="26"/>
        <v>42.383556519610707</v>
      </c>
      <c r="JH33" s="35">
        <f t="shared" si="26"/>
        <v>42.383556519610707</v>
      </c>
      <c r="JI33" s="35">
        <f t="shared" si="26"/>
        <v>42.383556519610707</v>
      </c>
      <c r="JJ33" s="35">
        <f t="shared" si="26"/>
        <v>42.383556519610707</v>
      </c>
      <c r="JK33" s="35">
        <f t="shared" si="26"/>
        <v>42.383556519610707</v>
      </c>
      <c r="JL33" s="35">
        <f t="shared" si="26"/>
        <v>42.383556519610707</v>
      </c>
      <c r="JM33" s="35">
        <f t="shared" si="26"/>
        <v>42.383556519610707</v>
      </c>
      <c r="JN33" s="35">
        <f t="shared" si="26"/>
        <v>42.383556519610707</v>
      </c>
      <c r="JO33" s="35">
        <f t="shared" si="26"/>
        <v>42.383556519610707</v>
      </c>
      <c r="JP33" s="35">
        <f t="shared" si="26"/>
        <v>42.383556519610707</v>
      </c>
      <c r="JQ33" s="35">
        <f t="shared" si="26"/>
        <v>42.383556519610707</v>
      </c>
      <c r="JR33" s="35">
        <f t="shared" si="26"/>
        <v>41.307228519610703</v>
      </c>
      <c r="JS33" s="35">
        <f t="shared" si="26"/>
        <v>41.307228519610703</v>
      </c>
      <c r="JT33" s="35">
        <f t="shared" si="26"/>
        <v>41.307228519610703</v>
      </c>
      <c r="JU33" s="35">
        <f t="shared" si="26"/>
        <v>41.307228519610703</v>
      </c>
      <c r="JV33" s="35">
        <f t="shared" si="26"/>
        <v>41.307228519610703</v>
      </c>
      <c r="JW33" s="35">
        <f t="shared" si="26"/>
        <v>41.307228519610703</v>
      </c>
      <c r="JX33" s="35">
        <f t="shared" si="26"/>
        <v>41.307228519610703</v>
      </c>
      <c r="JY33" s="35">
        <f t="shared" si="26"/>
        <v>41.307228519610703</v>
      </c>
      <c r="JZ33" s="35">
        <f t="shared" si="26"/>
        <v>41.307228519610703</v>
      </c>
      <c r="KA33" s="35">
        <f t="shared" si="26"/>
        <v>41.307228519610703</v>
      </c>
      <c r="KB33" s="35">
        <f t="shared" si="26"/>
        <v>41.307228519610703</v>
      </c>
      <c r="KC33" s="35">
        <f t="shared" si="26"/>
        <v>41.307228519610703</v>
      </c>
      <c r="KD33" s="35">
        <f t="shared" si="26"/>
        <v>41.841626411722437</v>
      </c>
      <c r="KE33" s="35">
        <f t="shared" si="26"/>
        <v>41.841626411722437</v>
      </c>
      <c r="KF33" s="35">
        <f t="shared" si="26"/>
        <v>41.841626411722437</v>
      </c>
      <c r="KG33" s="35">
        <f t="shared" si="26"/>
        <v>41.841626411722437</v>
      </c>
      <c r="KH33" s="35">
        <f t="shared" ref="KH33:MS33" si="27">(KH22+KH$26)*ColstripHR/1000+KH$25</f>
        <v>41.841626411722437</v>
      </c>
      <c r="KI33" s="35">
        <f t="shared" si="27"/>
        <v>41.841626411722437</v>
      </c>
      <c r="KJ33" s="35">
        <f t="shared" si="27"/>
        <v>41.841626411722437</v>
      </c>
      <c r="KK33" s="35">
        <f t="shared" si="27"/>
        <v>41.841626411722437</v>
      </c>
      <c r="KL33" s="35">
        <f t="shared" si="27"/>
        <v>41.841626411722437</v>
      </c>
      <c r="KM33" s="35">
        <f t="shared" si="27"/>
        <v>41.841626411722437</v>
      </c>
      <c r="KN33" s="35">
        <f t="shared" si="27"/>
        <v>41.841626411722437</v>
      </c>
      <c r="KO33" s="35">
        <f t="shared" si="27"/>
        <v>41.841626411722437</v>
      </c>
      <c r="KP33" s="35">
        <f t="shared" si="27"/>
        <v>42.532641831095248</v>
      </c>
      <c r="KQ33" s="35">
        <f t="shared" si="27"/>
        <v>42.532641831095248</v>
      </c>
      <c r="KR33" s="35">
        <f t="shared" si="27"/>
        <v>42.532641831095248</v>
      </c>
      <c r="KS33" s="35">
        <f t="shared" si="27"/>
        <v>42.532641831095248</v>
      </c>
      <c r="KT33" s="35">
        <f t="shared" si="27"/>
        <v>42.532641831095248</v>
      </c>
      <c r="KU33" s="35">
        <f t="shared" si="27"/>
        <v>42.532641831095248</v>
      </c>
      <c r="KV33" s="35">
        <f t="shared" si="27"/>
        <v>42.532641831095248</v>
      </c>
      <c r="KW33" s="35">
        <f t="shared" si="27"/>
        <v>42.532641831095248</v>
      </c>
      <c r="KX33" s="35">
        <f t="shared" si="27"/>
        <v>42.532641831095248</v>
      </c>
      <c r="KY33" s="35">
        <f t="shared" si="27"/>
        <v>42.532641831095248</v>
      </c>
      <c r="KZ33" s="35">
        <f t="shared" si="27"/>
        <v>42.532641831095248</v>
      </c>
      <c r="LA33" s="35">
        <f t="shared" si="27"/>
        <v>42.532641831095248</v>
      </c>
      <c r="LB33" s="35">
        <f t="shared" si="27"/>
        <v>43.307879420417343</v>
      </c>
      <c r="LC33" s="35">
        <f t="shared" si="27"/>
        <v>43.307879420417343</v>
      </c>
      <c r="LD33" s="35">
        <f t="shared" si="27"/>
        <v>43.307879420417343</v>
      </c>
      <c r="LE33" s="35">
        <f t="shared" si="27"/>
        <v>43.307879420417343</v>
      </c>
      <c r="LF33" s="35">
        <f t="shared" si="27"/>
        <v>43.307879420417343</v>
      </c>
      <c r="LG33" s="35">
        <f t="shared" si="27"/>
        <v>43.307879420417343</v>
      </c>
      <c r="LH33" s="35">
        <f t="shared" si="27"/>
        <v>43.307879420417343</v>
      </c>
      <c r="LI33" s="35">
        <f t="shared" si="27"/>
        <v>43.307879420417343</v>
      </c>
      <c r="LJ33" s="35">
        <f t="shared" si="27"/>
        <v>43.307879420417343</v>
      </c>
      <c r="LK33" s="35">
        <f t="shared" si="27"/>
        <v>43.307879420417343</v>
      </c>
      <c r="LL33" s="35">
        <f t="shared" si="27"/>
        <v>43.307879420417343</v>
      </c>
      <c r="LM33" s="35">
        <f t="shared" si="27"/>
        <v>43.307879420417343</v>
      </c>
      <c r="LN33" s="35">
        <f t="shared" si="27"/>
        <v>0</v>
      </c>
      <c r="LO33" s="35">
        <f t="shared" si="27"/>
        <v>0</v>
      </c>
      <c r="LP33" s="35">
        <f t="shared" si="27"/>
        <v>0</v>
      </c>
      <c r="LQ33" s="35">
        <f t="shared" si="27"/>
        <v>0</v>
      </c>
      <c r="LR33" s="35">
        <f t="shared" si="27"/>
        <v>0</v>
      </c>
      <c r="LS33" s="35">
        <f t="shared" si="27"/>
        <v>0</v>
      </c>
      <c r="LT33" s="35">
        <f t="shared" si="27"/>
        <v>0</v>
      </c>
      <c r="LU33" s="35">
        <f t="shared" si="27"/>
        <v>0</v>
      </c>
      <c r="LV33" s="35">
        <f t="shared" si="27"/>
        <v>0</v>
      </c>
      <c r="LW33" s="35">
        <f t="shared" si="27"/>
        <v>0</v>
      </c>
      <c r="LX33" s="35">
        <f t="shared" si="27"/>
        <v>0</v>
      </c>
      <c r="LY33" s="35">
        <f t="shared" si="27"/>
        <v>0</v>
      </c>
      <c r="LZ33" s="35">
        <f t="shared" si="27"/>
        <v>0</v>
      </c>
      <c r="MA33" s="35">
        <f t="shared" si="27"/>
        <v>0</v>
      </c>
      <c r="MB33" s="35">
        <f t="shared" si="27"/>
        <v>0</v>
      </c>
      <c r="MC33" s="35">
        <f t="shared" si="27"/>
        <v>0</v>
      </c>
      <c r="MD33" s="35">
        <f t="shared" si="27"/>
        <v>0</v>
      </c>
      <c r="ME33" s="35">
        <f t="shared" si="27"/>
        <v>0</v>
      </c>
      <c r="MF33" s="35">
        <f t="shared" si="27"/>
        <v>0</v>
      </c>
      <c r="MG33" s="35">
        <f t="shared" si="27"/>
        <v>0</v>
      </c>
      <c r="MH33" s="35">
        <f t="shared" si="27"/>
        <v>0</v>
      </c>
      <c r="MI33" s="35">
        <f t="shared" si="27"/>
        <v>0</v>
      </c>
      <c r="MJ33" s="35">
        <f t="shared" si="27"/>
        <v>0</v>
      </c>
      <c r="MK33" s="35">
        <f t="shared" si="27"/>
        <v>0</v>
      </c>
      <c r="ML33" s="35">
        <f t="shared" si="27"/>
        <v>0</v>
      </c>
      <c r="MM33" s="35">
        <f t="shared" si="27"/>
        <v>0</v>
      </c>
      <c r="MN33" s="35">
        <f t="shared" si="27"/>
        <v>0</v>
      </c>
      <c r="MO33" s="35">
        <f t="shared" si="27"/>
        <v>0</v>
      </c>
      <c r="MP33" s="35">
        <f t="shared" si="27"/>
        <v>0</v>
      </c>
      <c r="MQ33" s="35">
        <f t="shared" si="27"/>
        <v>0</v>
      </c>
      <c r="MR33" s="35">
        <f t="shared" si="27"/>
        <v>0</v>
      </c>
      <c r="MS33" s="35">
        <f t="shared" si="27"/>
        <v>0</v>
      </c>
      <c r="MT33" s="35">
        <f t="shared" ref="MT33:PE33" si="28">(MT22+MT$26)*ColstripHR/1000+MT$25</f>
        <v>0</v>
      </c>
      <c r="MU33" s="35">
        <f t="shared" si="28"/>
        <v>0</v>
      </c>
      <c r="MV33" s="35">
        <f t="shared" si="28"/>
        <v>0</v>
      </c>
      <c r="MW33" s="35">
        <f t="shared" si="28"/>
        <v>0</v>
      </c>
      <c r="MX33" s="35">
        <f t="shared" si="28"/>
        <v>0</v>
      </c>
      <c r="MY33" s="35">
        <f t="shared" si="28"/>
        <v>0</v>
      </c>
      <c r="MZ33" s="35">
        <f t="shared" si="28"/>
        <v>0</v>
      </c>
      <c r="NA33" s="35">
        <f t="shared" si="28"/>
        <v>0</v>
      </c>
      <c r="NB33" s="35">
        <f t="shared" si="28"/>
        <v>0</v>
      </c>
      <c r="NC33" s="35">
        <f t="shared" si="28"/>
        <v>0</v>
      </c>
      <c r="ND33" s="35">
        <f t="shared" si="28"/>
        <v>0</v>
      </c>
      <c r="NE33" s="35">
        <f t="shared" si="28"/>
        <v>0</v>
      </c>
      <c r="NF33" s="35">
        <f t="shared" si="28"/>
        <v>0</v>
      </c>
      <c r="NG33" s="35">
        <f t="shared" si="28"/>
        <v>0</v>
      </c>
      <c r="NH33" s="35">
        <f t="shared" si="28"/>
        <v>0</v>
      </c>
      <c r="NI33" s="35">
        <f t="shared" si="28"/>
        <v>0</v>
      </c>
      <c r="NJ33" s="35">
        <f t="shared" si="28"/>
        <v>0</v>
      </c>
      <c r="NK33" s="35">
        <f t="shared" si="28"/>
        <v>0</v>
      </c>
      <c r="NL33" s="35">
        <f t="shared" si="28"/>
        <v>0</v>
      </c>
      <c r="NM33" s="35">
        <f t="shared" si="28"/>
        <v>0</v>
      </c>
      <c r="NN33" s="35">
        <f t="shared" si="28"/>
        <v>0</v>
      </c>
      <c r="NO33" s="35">
        <f t="shared" si="28"/>
        <v>0</v>
      </c>
      <c r="NP33" s="35">
        <f t="shared" si="28"/>
        <v>0</v>
      </c>
      <c r="NQ33" s="35">
        <f t="shared" si="28"/>
        <v>0</v>
      </c>
      <c r="NR33" s="35">
        <f t="shared" si="28"/>
        <v>0</v>
      </c>
      <c r="NS33" s="35">
        <f t="shared" si="28"/>
        <v>0</v>
      </c>
      <c r="NT33" s="35">
        <f t="shared" si="28"/>
        <v>0</v>
      </c>
      <c r="NU33" s="35">
        <f t="shared" si="28"/>
        <v>0</v>
      </c>
      <c r="NV33" s="35" t="e">
        <f t="shared" si="28"/>
        <v>#N/A</v>
      </c>
      <c r="NW33" s="35" t="e">
        <f t="shared" si="28"/>
        <v>#N/A</v>
      </c>
      <c r="NX33" s="35" t="e">
        <f t="shared" si="28"/>
        <v>#N/A</v>
      </c>
      <c r="NY33" s="35" t="e">
        <f t="shared" si="28"/>
        <v>#N/A</v>
      </c>
      <c r="NZ33" s="35" t="e">
        <f t="shared" si="28"/>
        <v>#N/A</v>
      </c>
      <c r="OA33" s="35" t="e">
        <f t="shared" si="28"/>
        <v>#N/A</v>
      </c>
      <c r="OB33" s="35" t="e">
        <f t="shared" si="28"/>
        <v>#N/A</v>
      </c>
      <c r="OC33" s="35" t="e">
        <f t="shared" si="28"/>
        <v>#N/A</v>
      </c>
      <c r="OD33" s="35" t="e">
        <f t="shared" si="28"/>
        <v>#N/A</v>
      </c>
      <c r="OE33" s="35" t="e">
        <f t="shared" si="28"/>
        <v>#N/A</v>
      </c>
      <c r="OF33" s="35" t="e">
        <f t="shared" si="28"/>
        <v>#N/A</v>
      </c>
      <c r="OG33" s="35" t="e">
        <f t="shared" si="28"/>
        <v>#N/A</v>
      </c>
      <c r="OH33" s="35">
        <f t="shared" si="28"/>
        <v>27.489357126862114</v>
      </c>
      <c r="OI33" s="35">
        <f t="shared" si="28"/>
        <v>27.489367998862118</v>
      </c>
      <c r="OJ33" s="35">
        <f t="shared" si="28"/>
        <v>27.489367998862118</v>
      </c>
      <c r="OK33" s="35">
        <f t="shared" si="28"/>
        <v>27.489367998862118</v>
      </c>
      <c r="OL33" s="35">
        <f t="shared" si="28"/>
        <v>27.489367998862118</v>
      </c>
      <c r="OM33" s="35">
        <f t="shared" si="28"/>
        <v>27.489357126862114</v>
      </c>
      <c r="ON33" s="35">
        <f t="shared" si="28"/>
        <v>27.489367998862118</v>
      </c>
      <c r="OO33" s="35">
        <f t="shared" si="28"/>
        <v>27.489367998862118</v>
      </c>
      <c r="OP33" s="35">
        <f t="shared" si="28"/>
        <v>27.489357126862114</v>
      </c>
      <c r="OQ33" s="35">
        <f t="shared" si="28"/>
        <v>27.489357126862114</v>
      </c>
      <c r="OR33" s="35">
        <f t="shared" si="28"/>
        <v>27.489357126862114</v>
      </c>
      <c r="OS33" s="35">
        <f t="shared" si="28"/>
        <v>27.489367998862118</v>
      </c>
      <c r="OT33" s="35">
        <f t="shared" si="28"/>
        <v>28.348997914072903</v>
      </c>
      <c r="OU33" s="35">
        <f t="shared" si="28"/>
        <v>28.349008786072908</v>
      </c>
      <c r="OV33" s="35">
        <f t="shared" si="28"/>
        <v>28.348997914072903</v>
      </c>
      <c r="OW33" s="35">
        <f t="shared" si="28"/>
        <v>28.349008786072908</v>
      </c>
      <c r="OX33" s="35">
        <f t="shared" si="28"/>
        <v>28.348997914072903</v>
      </c>
      <c r="OY33" s="35">
        <f t="shared" si="28"/>
        <v>28.349008786072908</v>
      </c>
      <c r="OZ33" s="35">
        <f t="shared" si="28"/>
        <v>28.349008786072908</v>
      </c>
      <c r="PA33" s="35">
        <f t="shared" si="28"/>
        <v>28.349008786072908</v>
      </c>
      <c r="PB33" s="35">
        <f t="shared" si="28"/>
        <v>28.349008786072908</v>
      </c>
      <c r="PC33" s="35">
        <f t="shared" si="28"/>
        <v>28.349008786072908</v>
      </c>
      <c r="PD33" s="35">
        <f t="shared" si="28"/>
        <v>28.348997914072903</v>
      </c>
      <c r="PE33" s="35">
        <f t="shared" si="28"/>
        <v>28.349008786072908</v>
      </c>
      <c r="PF33" s="35">
        <f t="shared" ref="PF33:RQ33" si="29">(PF22+PF$26)*ColstripHR/1000+PF$25</f>
        <v>29.147445418039329</v>
      </c>
      <c r="PG33" s="35">
        <f t="shared" si="29"/>
        <v>29.147445418039329</v>
      </c>
      <c r="PH33" s="35">
        <f t="shared" si="29"/>
        <v>29.147445418039329</v>
      </c>
      <c r="PI33" s="35">
        <f t="shared" si="29"/>
        <v>29.147445418039329</v>
      </c>
      <c r="PJ33" s="35">
        <f t="shared" si="29"/>
        <v>29.147445418039329</v>
      </c>
      <c r="PK33" s="35">
        <f t="shared" si="29"/>
        <v>29.147445418039329</v>
      </c>
      <c r="PL33" s="35">
        <f t="shared" si="29"/>
        <v>29.147445418039329</v>
      </c>
      <c r="PM33" s="35">
        <f t="shared" si="29"/>
        <v>29.147445418039329</v>
      </c>
      <c r="PN33" s="35">
        <f t="shared" si="29"/>
        <v>29.147445418039329</v>
      </c>
      <c r="PO33" s="35">
        <f t="shared" si="29"/>
        <v>29.147445418039329</v>
      </c>
      <c r="PP33" s="35">
        <f t="shared" si="29"/>
        <v>29.147445418039329</v>
      </c>
      <c r="PQ33" s="35">
        <f t="shared" si="29"/>
        <v>29.147445418039329</v>
      </c>
      <c r="PR33" s="35">
        <f t="shared" si="29"/>
        <v>29.948747132560019</v>
      </c>
      <c r="PS33" s="35">
        <f t="shared" si="29"/>
        <v>29.948747132560019</v>
      </c>
      <c r="PT33" s="35">
        <f t="shared" si="29"/>
        <v>29.948747132560019</v>
      </c>
      <c r="PU33" s="35">
        <f t="shared" si="29"/>
        <v>29.948747132560019</v>
      </c>
      <c r="PV33" s="35">
        <f t="shared" si="29"/>
        <v>29.948747132560019</v>
      </c>
      <c r="PW33" s="35">
        <f t="shared" si="29"/>
        <v>29.948747132560019</v>
      </c>
      <c r="PX33" s="35">
        <f t="shared" si="29"/>
        <v>29.948747132560019</v>
      </c>
      <c r="PY33" s="35">
        <f t="shared" si="29"/>
        <v>29.948747132560019</v>
      </c>
      <c r="PZ33" s="35">
        <f t="shared" si="29"/>
        <v>29.948747132560019</v>
      </c>
      <c r="QA33" s="35">
        <f t="shared" si="29"/>
        <v>29.948747132560019</v>
      </c>
      <c r="QB33" s="35">
        <f t="shared" si="29"/>
        <v>29.948747132560019</v>
      </c>
      <c r="QC33" s="35">
        <f t="shared" si="29"/>
        <v>29.948747132560019</v>
      </c>
      <c r="QD33" s="35">
        <f t="shared" si="29"/>
        <v>30.917883500660043</v>
      </c>
      <c r="QE33" s="35">
        <f t="shared" si="29"/>
        <v>30.917883500660043</v>
      </c>
      <c r="QF33" s="35">
        <f t="shared" si="29"/>
        <v>30.917883500660043</v>
      </c>
      <c r="QG33" s="35">
        <f t="shared" si="29"/>
        <v>30.917883500660043</v>
      </c>
      <c r="QH33" s="35">
        <f t="shared" si="29"/>
        <v>30.917883500660043</v>
      </c>
      <c r="QI33" s="35">
        <f t="shared" si="29"/>
        <v>30.917883500660043</v>
      </c>
      <c r="QJ33" s="35">
        <f t="shared" si="29"/>
        <v>30.917883500660043</v>
      </c>
      <c r="QK33" s="35">
        <f t="shared" si="29"/>
        <v>30.917883500660043</v>
      </c>
      <c r="QL33" s="35">
        <f t="shared" si="29"/>
        <v>30.917883500660043</v>
      </c>
      <c r="QM33" s="35">
        <f t="shared" si="29"/>
        <v>30.917883500660043</v>
      </c>
      <c r="QN33" s="35">
        <f t="shared" si="29"/>
        <v>30.917883500660043</v>
      </c>
      <c r="QO33" s="35">
        <f t="shared" si="29"/>
        <v>30.917883500660043</v>
      </c>
      <c r="QP33" s="35">
        <f t="shared" si="29"/>
        <v>31.835986859040212</v>
      </c>
      <c r="QQ33" s="35">
        <f t="shared" si="29"/>
        <v>31.835986859040212</v>
      </c>
      <c r="QR33" s="35">
        <f t="shared" si="29"/>
        <v>31.835986859040212</v>
      </c>
      <c r="QS33" s="35">
        <f t="shared" si="29"/>
        <v>31.835986859040212</v>
      </c>
      <c r="QT33" s="35">
        <f t="shared" si="29"/>
        <v>31.835986859040212</v>
      </c>
      <c r="QU33" s="35">
        <f t="shared" si="29"/>
        <v>31.835986859040212</v>
      </c>
      <c r="QV33" s="35">
        <f t="shared" si="29"/>
        <v>31.835986859040212</v>
      </c>
      <c r="QW33" s="35">
        <f t="shared" si="29"/>
        <v>31.835986859040212</v>
      </c>
      <c r="QX33" s="35">
        <f t="shared" si="29"/>
        <v>31.835986859040212</v>
      </c>
      <c r="QY33" s="35">
        <f t="shared" si="29"/>
        <v>31.835986859040212</v>
      </c>
      <c r="QZ33" s="35">
        <f t="shared" si="29"/>
        <v>31.835986859040212</v>
      </c>
      <c r="RA33" s="35">
        <f t="shared" si="29"/>
        <v>31.835986859040212</v>
      </c>
      <c r="RB33" s="35">
        <f t="shared" si="29"/>
        <v>32.741925344024068</v>
      </c>
      <c r="RC33" s="35">
        <f t="shared" si="29"/>
        <v>32.741925344024068</v>
      </c>
      <c r="RD33" s="35">
        <f t="shared" si="29"/>
        <v>32.741925344024068</v>
      </c>
      <c r="RE33" s="35">
        <f t="shared" si="29"/>
        <v>32.741925344024068</v>
      </c>
      <c r="RF33" s="35">
        <f t="shared" si="29"/>
        <v>32.741925344024068</v>
      </c>
      <c r="RG33" s="35">
        <f t="shared" si="29"/>
        <v>32.741925344024068</v>
      </c>
      <c r="RH33" s="35">
        <f t="shared" si="29"/>
        <v>32.741925344024068</v>
      </c>
      <c r="RI33" s="35">
        <f t="shared" si="29"/>
        <v>32.741925344024068</v>
      </c>
      <c r="RJ33" s="35">
        <f t="shared" si="29"/>
        <v>32.741925344024068</v>
      </c>
      <c r="RK33" s="35">
        <f t="shared" si="29"/>
        <v>32.741925344024068</v>
      </c>
      <c r="RL33" s="35">
        <f t="shared" si="29"/>
        <v>32.741925344024068</v>
      </c>
      <c r="RM33" s="35">
        <f t="shared" si="29"/>
        <v>32.741925344024068</v>
      </c>
      <c r="RN33" s="35">
        <f t="shared" si="29"/>
        <v>33.423391948760546</v>
      </c>
      <c r="RO33" s="35">
        <f t="shared" si="29"/>
        <v>33.423391948760546</v>
      </c>
      <c r="RP33" s="35">
        <f t="shared" si="29"/>
        <v>33.423391948760546</v>
      </c>
      <c r="RQ33" s="35">
        <f t="shared" si="29"/>
        <v>33.423391948760546</v>
      </c>
      <c r="RR33" s="35">
        <f t="shared" ref="RR33:UC33" si="30">(RR22+RR$26)*ColstripHR/1000+RR$25</f>
        <v>33.423391948760546</v>
      </c>
      <c r="RS33" s="35">
        <f t="shared" si="30"/>
        <v>33.423391948760546</v>
      </c>
      <c r="RT33" s="35">
        <f t="shared" si="30"/>
        <v>33.423391948760546</v>
      </c>
      <c r="RU33" s="35">
        <f t="shared" si="30"/>
        <v>33.423391948760546</v>
      </c>
      <c r="RV33" s="35">
        <f t="shared" si="30"/>
        <v>33.423391948760546</v>
      </c>
      <c r="RW33" s="35">
        <f t="shared" si="30"/>
        <v>33.423391948760546</v>
      </c>
      <c r="RX33" s="35">
        <f t="shared" si="30"/>
        <v>33.423391948760546</v>
      </c>
      <c r="RY33" s="35">
        <f t="shared" si="30"/>
        <v>33.423391948760546</v>
      </c>
      <c r="RZ33" s="35">
        <f t="shared" si="30"/>
        <v>34.076293475953811</v>
      </c>
      <c r="SA33" s="35">
        <f t="shared" si="30"/>
        <v>34.076293475953811</v>
      </c>
      <c r="SB33" s="35">
        <f t="shared" si="30"/>
        <v>34.076293475953811</v>
      </c>
      <c r="SC33" s="35">
        <f t="shared" si="30"/>
        <v>34.076293475953811</v>
      </c>
      <c r="SD33" s="35">
        <f t="shared" si="30"/>
        <v>34.076293475953811</v>
      </c>
      <c r="SE33" s="35">
        <f t="shared" si="30"/>
        <v>34.076293475953811</v>
      </c>
      <c r="SF33" s="35">
        <f t="shared" si="30"/>
        <v>34.076293475953811</v>
      </c>
      <c r="SG33" s="35">
        <f t="shared" si="30"/>
        <v>34.076293475953811</v>
      </c>
      <c r="SH33" s="35">
        <f t="shared" si="30"/>
        <v>34.076293475953811</v>
      </c>
      <c r="SI33" s="35">
        <f t="shared" si="30"/>
        <v>34.076293475953811</v>
      </c>
      <c r="SJ33" s="35">
        <f t="shared" si="30"/>
        <v>34.076293475953811</v>
      </c>
      <c r="SK33" s="35">
        <f t="shared" si="30"/>
        <v>34.076293475953811</v>
      </c>
      <c r="SL33" s="35">
        <f t="shared" si="30"/>
        <v>34.776170877699272</v>
      </c>
      <c r="SM33" s="35">
        <f t="shared" si="30"/>
        <v>34.776170877699272</v>
      </c>
      <c r="SN33" s="35">
        <f t="shared" si="30"/>
        <v>34.776170877699272</v>
      </c>
      <c r="SO33" s="35">
        <f t="shared" si="30"/>
        <v>34.776170877699272</v>
      </c>
      <c r="SP33" s="35">
        <f t="shared" si="30"/>
        <v>34.776170877699272</v>
      </c>
      <c r="SQ33" s="35">
        <f t="shared" si="30"/>
        <v>34.776170877699272</v>
      </c>
      <c r="SR33" s="35">
        <f t="shared" si="30"/>
        <v>34.776170877699272</v>
      </c>
      <c r="SS33" s="35">
        <f t="shared" si="30"/>
        <v>34.776170877699272</v>
      </c>
      <c r="ST33" s="35">
        <f t="shared" si="30"/>
        <v>34.776170877699272</v>
      </c>
      <c r="SU33" s="35">
        <f t="shared" si="30"/>
        <v>34.776170877699272</v>
      </c>
      <c r="SV33" s="35">
        <f t="shared" si="30"/>
        <v>34.776170877699272</v>
      </c>
      <c r="SW33" s="35">
        <f t="shared" si="30"/>
        <v>34.776170877699272</v>
      </c>
      <c r="SX33" s="35">
        <f t="shared" si="30"/>
        <v>35.406521837491262</v>
      </c>
      <c r="SY33" s="35">
        <f t="shared" si="30"/>
        <v>35.406521837491262</v>
      </c>
      <c r="SZ33" s="35">
        <f t="shared" si="30"/>
        <v>35.406521837491262</v>
      </c>
      <c r="TA33" s="35">
        <f t="shared" si="30"/>
        <v>35.406521837491262</v>
      </c>
      <c r="TB33" s="35">
        <f t="shared" si="30"/>
        <v>35.406521837491262</v>
      </c>
      <c r="TC33" s="35">
        <f t="shared" si="30"/>
        <v>35.406521837491262</v>
      </c>
      <c r="TD33" s="35">
        <f t="shared" si="30"/>
        <v>35.406521837491262</v>
      </c>
      <c r="TE33" s="35">
        <f t="shared" si="30"/>
        <v>35.406521837491262</v>
      </c>
      <c r="TF33" s="35">
        <f t="shared" si="30"/>
        <v>35.406521837491262</v>
      </c>
      <c r="TG33" s="35">
        <f t="shared" si="30"/>
        <v>35.406521837491262</v>
      </c>
      <c r="TH33" s="35">
        <f t="shared" si="30"/>
        <v>35.406521837491262</v>
      </c>
      <c r="TI33" s="35">
        <f t="shared" si="30"/>
        <v>35.406521837491262</v>
      </c>
      <c r="TJ33" s="35">
        <f t="shared" si="30"/>
        <v>36.175104293485077</v>
      </c>
      <c r="TK33" s="35">
        <f t="shared" si="30"/>
        <v>36.175104293485077</v>
      </c>
      <c r="TL33" s="35">
        <f t="shared" si="30"/>
        <v>36.175104293485077</v>
      </c>
      <c r="TM33" s="35">
        <f t="shared" si="30"/>
        <v>36.175104293485077</v>
      </c>
      <c r="TN33" s="35">
        <f t="shared" si="30"/>
        <v>36.175104293485077</v>
      </c>
      <c r="TO33" s="35">
        <f t="shared" si="30"/>
        <v>36.175104293485077</v>
      </c>
      <c r="TP33" s="35">
        <f t="shared" si="30"/>
        <v>36.175104293485077</v>
      </c>
      <c r="TQ33" s="35">
        <f t="shared" si="30"/>
        <v>36.175104293485077</v>
      </c>
      <c r="TR33" s="35">
        <f t="shared" si="30"/>
        <v>36.175104293485077</v>
      </c>
      <c r="TS33" s="35">
        <f t="shared" si="30"/>
        <v>36.175104293485077</v>
      </c>
      <c r="TT33" s="35">
        <f t="shared" si="30"/>
        <v>36.175104293485077</v>
      </c>
      <c r="TU33" s="35">
        <f t="shared" si="30"/>
        <v>36.175104293485077</v>
      </c>
      <c r="TV33" s="35">
        <f t="shared" si="30"/>
        <v>36.854415372776323</v>
      </c>
      <c r="TW33" s="35">
        <f t="shared" si="30"/>
        <v>36.854415372776323</v>
      </c>
      <c r="TX33" s="35">
        <f t="shared" si="30"/>
        <v>36.854415372776323</v>
      </c>
      <c r="TY33" s="35">
        <f t="shared" si="30"/>
        <v>36.854415372776323</v>
      </c>
      <c r="TZ33" s="35">
        <f t="shared" si="30"/>
        <v>36.854415372776323</v>
      </c>
      <c r="UA33" s="35">
        <f t="shared" si="30"/>
        <v>36.854415372776323</v>
      </c>
      <c r="UB33" s="35">
        <f t="shared" si="30"/>
        <v>36.854415372776323</v>
      </c>
      <c r="UC33" s="35">
        <f t="shared" si="30"/>
        <v>36.854415372776323</v>
      </c>
      <c r="UD33" s="35">
        <f t="shared" ref="UD33:WO33" si="31">(UD22+UD$26)*ColstripHR/1000+UD$25</f>
        <v>36.854415372776323</v>
      </c>
      <c r="UE33" s="35">
        <f t="shared" si="31"/>
        <v>36.854415372776323</v>
      </c>
      <c r="UF33" s="35">
        <f t="shared" si="31"/>
        <v>36.854415372776323</v>
      </c>
      <c r="UG33" s="35">
        <f t="shared" si="31"/>
        <v>36.854415372776323</v>
      </c>
      <c r="UH33" s="35">
        <f t="shared" si="31"/>
        <v>37.610322469899565</v>
      </c>
      <c r="UI33" s="35">
        <f t="shared" si="31"/>
        <v>37.610322469899565</v>
      </c>
      <c r="UJ33" s="35">
        <f t="shared" si="31"/>
        <v>37.610322469899565</v>
      </c>
      <c r="UK33" s="35">
        <f t="shared" si="31"/>
        <v>37.610322469899565</v>
      </c>
      <c r="UL33" s="35">
        <f t="shared" si="31"/>
        <v>37.610322469899565</v>
      </c>
      <c r="UM33" s="35">
        <f t="shared" si="31"/>
        <v>37.610322469899565</v>
      </c>
      <c r="UN33" s="35">
        <f t="shared" si="31"/>
        <v>37.610322469899565</v>
      </c>
      <c r="UO33" s="35">
        <f t="shared" si="31"/>
        <v>37.610322469899565</v>
      </c>
      <c r="UP33" s="35">
        <f t="shared" si="31"/>
        <v>37.610322469899565</v>
      </c>
      <c r="UQ33" s="35">
        <f t="shared" si="31"/>
        <v>37.610322469899565</v>
      </c>
      <c r="UR33" s="35">
        <f t="shared" si="31"/>
        <v>37.610322469899565</v>
      </c>
      <c r="US33" s="35">
        <f t="shared" si="31"/>
        <v>37.610322469899565</v>
      </c>
      <c r="UT33" s="35">
        <f t="shared" si="31"/>
        <v>38.304624138479618</v>
      </c>
      <c r="UU33" s="35">
        <f t="shared" si="31"/>
        <v>38.304624138479618</v>
      </c>
      <c r="UV33" s="35">
        <f t="shared" si="31"/>
        <v>38.304624138479618</v>
      </c>
      <c r="UW33" s="35">
        <f t="shared" si="31"/>
        <v>38.304624138479618</v>
      </c>
      <c r="UX33" s="35">
        <f t="shared" si="31"/>
        <v>38.304624138479618</v>
      </c>
      <c r="UY33" s="35">
        <f t="shared" si="31"/>
        <v>38.304624138479618</v>
      </c>
      <c r="UZ33" s="35">
        <f t="shared" si="31"/>
        <v>38.304624138479618</v>
      </c>
      <c r="VA33" s="35">
        <f t="shared" si="31"/>
        <v>38.304624138479618</v>
      </c>
      <c r="VB33" s="35">
        <f t="shared" si="31"/>
        <v>38.304624138479618</v>
      </c>
      <c r="VC33" s="35">
        <f t="shared" si="31"/>
        <v>38.304624138479618</v>
      </c>
      <c r="VD33" s="35">
        <f t="shared" si="31"/>
        <v>38.304624138479618</v>
      </c>
      <c r="VE33" s="35">
        <f t="shared" si="31"/>
        <v>38.304624138479618</v>
      </c>
      <c r="VF33" s="35">
        <f t="shared" si="31"/>
        <v>39.081118477416034</v>
      </c>
      <c r="VG33" s="35">
        <f t="shared" si="31"/>
        <v>39.081118477416034</v>
      </c>
      <c r="VH33" s="35">
        <f t="shared" si="31"/>
        <v>39.081118477416034</v>
      </c>
      <c r="VI33" s="35">
        <f t="shared" si="31"/>
        <v>39.081118477416034</v>
      </c>
      <c r="VJ33" s="35">
        <f t="shared" si="31"/>
        <v>39.081118477416034</v>
      </c>
      <c r="VK33" s="35">
        <f t="shared" si="31"/>
        <v>39.081118477416034</v>
      </c>
      <c r="VL33" s="35">
        <f t="shared" si="31"/>
        <v>39.081118477416034</v>
      </c>
      <c r="VM33" s="35">
        <f t="shared" si="31"/>
        <v>39.081118477416034</v>
      </c>
      <c r="VN33" s="35">
        <f t="shared" si="31"/>
        <v>39.081118477416034</v>
      </c>
      <c r="VO33" s="35">
        <f t="shared" si="31"/>
        <v>39.081118477416034</v>
      </c>
      <c r="VP33" s="35">
        <f t="shared" si="31"/>
        <v>39.081118477416034</v>
      </c>
      <c r="VQ33" s="35">
        <f t="shared" si="31"/>
        <v>39.081118477416034</v>
      </c>
      <c r="VR33" s="35">
        <f t="shared" si="31"/>
        <v>39.847839606940092</v>
      </c>
      <c r="VS33" s="35">
        <f t="shared" si="31"/>
        <v>39.847839606940092</v>
      </c>
      <c r="VT33" s="35">
        <f t="shared" si="31"/>
        <v>39.847839606940092</v>
      </c>
      <c r="VU33" s="35">
        <f t="shared" si="31"/>
        <v>39.847839606940092</v>
      </c>
      <c r="VV33" s="35">
        <f t="shared" si="31"/>
        <v>39.847839606940092</v>
      </c>
      <c r="VW33" s="35">
        <f t="shared" si="31"/>
        <v>39.847839606940092</v>
      </c>
      <c r="VX33" s="35">
        <f t="shared" si="31"/>
        <v>39.847839606940092</v>
      </c>
      <c r="VY33" s="35">
        <f t="shared" si="31"/>
        <v>39.847839606940092</v>
      </c>
      <c r="VZ33" s="35">
        <f t="shared" si="31"/>
        <v>39.847839606940092</v>
      </c>
      <c r="WA33" s="35">
        <f t="shared" si="31"/>
        <v>39.847839606940092</v>
      </c>
      <c r="WB33" s="35">
        <f t="shared" si="31"/>
        <v>39.847839606940092</v>
      </c>
      <c r="WC33" s="35">
        <f t="shared" si="31"/>
        <v>39.847839606940092</v>
      </c>
      <c r="WD33" s="35">
        <f t="shared" si="31"/>
        <v>40.682736310670698</v>
      </c>
      <c r="WE33" s="35">
        <f t="shared" si="31"/>
        <v>40.682736310670698</v>
      </c>
      <c r="WF33" s="35">
        <f t="shared" si="31"/>
        <v>40.682736310670698</v>
      </c>
      <c r="WG33" s="35">
        <f t="shared" si="31"/>
        <v>40.682736310670698</v>
      </c>
      <c r="WH33" s="35">
        <f t="shared" si="31"/>
        <v>40.682736310670698</v>
      </c>
      <c r="WI33" s="35">
        <f t="shared" si="31"/>
        <v>40.682736310670698</v>
      </c>
      <c r="WJ33" s="35">
        <f t="shared" si="31"/>
        <v>40.682736310670698</v>
      </c>
      <c r="WK33" s="35">
        <f t="shared" si="31"/>
        <v>40.682736310670698</v>
      </c>
      <c r="WL33" s="35">
        <f t="shared" si="31"/>
        <v>40.682736310670698</v>
      </c>
      <c r="WM33" s="35">
        <f t="shared" si="31"/>
        <v>40.682736310670698</v>
      </c>
      <c r="WN33" s="35">
        <f t="shared" si="31"/>
        <v>40.682736310670698</v>
      </c>
      <c r="WO33" s="35">
        <f t="shared" si="31"/>
        <v>40.682736310670698</v>
      </c>
      <c r="WP33" s="35">
        <f t="shared" ref="WP33:XM33" si="32">(WP22+WP$26)*ColstripHR/1000+WP$25</f>
        <v>41.532943255318159</v>
      </c>
      <c r="WQ33" s="35">
        <f t="shared" si="32"/>
        <v>41.532943255318159</v>
      </c>
      <c r="WR33" s="35">
        <f t="shared" si="32"/>
        <v>41.532943255318159</v>
      </c>
      <c r="WS33" s="35">
        <f t="shared" si="32"/>
        <v>41.532943255318159</v>
      </c>
      <c r="WT33" s="35">
        <f t="shared" si="32"/>
        <v>41.532943255318159</v>
      </c>
      <c r="WU33" s="35">
        <f t="shared" si="32"/>
        <v>41.532943255318159</v>
      </c>
      <c r="WV33" s="35">
        <f t="shared" si="32"/>
        <v>41.532943255318159</v>
      </c>
      <c r="WW33" s="35">
        <f t="shared" si="32"/>
        <v>41.532943255318159</v>
      </c>
      <c r="WX33" s="35">
        <f t="shared" si="32"/>
        <v>41.532943255318159</v>
      </c>
      <c r="WY33" s="35">
        <f t="shared" si="32"/>
        <v>41.532943255318159</v>
      </c>
      <c r="WZ33" s="35">
        <f t="shared" si="32"/>
        <v>41.532943255318159</v>
      </c>
      <c r="XA33" s="35">
        <f t="shared" si="32"/>
        <v>41.532943255318159</v>
      </c>
      <c r="XB33" s="35">
        <f t="shared" si="32"/>
        <v>42.383556519610707</v>
      </c>
      <c r="XC33" s="35">
        <f t="shared" si="32"/>
        <v>42.383556519610707</v>
      </c>
      <c r="XD33" s="35">
        <f t="shared" si="32"/>
        <v>42.383556519610707</v>
      </c>
      <c r="XE33" s="35">
        <f t="shared" si="32"/>
        <v>42.383556519610707</v>
      </c>
      <c r="XF33" s="35">
        <f t="shared" si="32"/>
        <v>42.383556519610707</v>
      </c>
      <c r="XG33" s="35">
        <f t="shared" si="32"/>
        <v>42.383556519610707</v>
      </c>
      <c r="XH33" s="35">
        <f t="shared" si="32"/>
        <v>42.383556519610707</v>
      </c>
      <c r="XI33" s="35">
        <f t="shared" si="32"/>
        <v>42.383556519610707</v>
      </c>
      <c r="XJ33" s="35">
        <f t="shared" si="32"/>
        <v>42.383556519610707</v>
      </c>
      <c r="XK33" s="35">
        <f t="shared" si="32"/>
        <v>42.383556519610707</v>
      </c>
      <c r="XL33" s="35">
        <f t="shared" si="32"/>
        <v>42.383556519610707</v>
      </c>
      <c r="XM33" s="35">
        <f t="shared" si="32"/>
        <v>42.383556519610707</v>
      </c>
      <c r="XN33" s="35">
        <f t="shared" ref="XN33:ZI33" si="33">(XN22+XN$26)*ColstripHR/1000+XN$25+ColstripTonneCO2pMWh</f>
        <v>42.318187423720289</v>
      </c>
      <c r="XO33" s="35">
        <f t="shared" si="33"/>
        <v>42.318187423720289</v>
      </c>
      <c r="XP33" s="35">
        <f t="shared" si="33"/>
        <v>42.318187423720289</v>
      </c>
      <c r="XQ33" s="35">
        <f t="shared" si="33"/>
        <v>42.318187423720289</v>
      </c>
      <c r="XR33" s="35">
        <f t="shared" si="33"/>
        <v>42.318187423720289</v>
      </c>
      <c r="XS33" s="35">
        <f t="shared" si="33"/>
        <v>42.318187423720289</v>
      </c>
      <c r="XT33" s="35">
        <f t="shared" si="33"/>
        <v>42.318187423720289</v>
      </c>
      <c r="XU33" s="35">
        <f t="shared" si="33"/>
        <v>42.318187423720289</v>
      </c>
      <c r="XV33" s="35">
        <f t="shared" si="33"/>
        <v>42.318187423720289</v>
      </c>
      <c r="XW33" s="35">
        <f t="shared" si="33"/>
        <v>42.318187423720289</v>
      </c>
      <c r="XX33" s="35">
        <f t="shared" si="33"/>
        <v>42.318187423720289</v>
      </c>
      <c r="XY33" s="35">
        <f t="shared" si="33"/>
        <v>42.318187423720289</v>
      </c>
      <c r="XZ33" s="35">
        <f t="shared" si="33"/>
        <v>42.852585315832023</v>
      </c>
      <c r="YA33" s="35">
        <f t="shared" si="33"/>
        <v>42.852585315832023</v>
      </c>
      <c r="YB33" s="35">
        <f t="shared" si="33"/>
        <v>42.852585315832023</v>
      </c>
      <c r="YC33" s="35">
        <f t="shared" si="33"/>
        <v>42.852585315832023</v>
      </c>
      <c r="YD33" s="35">
        <f t="shared" si="33"/>
        <v>42.852585315832023</v>
      </c>
      <c r="YE33" s="35">
        <f t="shared" si="33"/>
        <v>42.852585315832023</v>
      </c>
      <c r="YF33" s="35">
        <f t="shared" si="33"/>
        <v>42.852585315832023</v>
      </c>
      <c r="YG33" s="35">
        <f t="shared" si="33"/>
        <v>42.852585315832023</v>
      </c>
      <c r="YH33" s="35">
        <f t="shared" si="33"/>
        <v>42.852585315832023</v>
      </c>
      <c r="YI33" s="35">
        <f t="shared" si="33"/>
        <v>42.852585315832023</v>
      </c>
      <c r="YJ33" s="35">
        <f t="shared" si="33"/>
        <v>42.852585315832023</v>
      </c>
      <c r="YK33" s="35">
        <f t="shared" si="33"/>
        <v>42.852585315832023</v>
      </c>
      <c r="YL33" s="35">
        <f t="shared" si="33"/>
        <v>43.543600735204834</v>
      </c>
      <c r="YM33" s="35">
        <f t="shared" si="33"/>
        <v>43.543600735204834</v>
      </c>
      <c r="YN33" s="35">
        <f t="shared" si="33"/>
        <v>43.543600735204834</v>
      </c>
      <c r="YO33" s="35">
        <f t="shared" si="33"/>
        <v>43.543600735204834</v>
      </c>
      <c r="YP33" s="35">
        <f t="shared" si="33"/>
        <v>43.543600735204834</v>
      </c>
      <c r="YQ33" s="35">
        <f t="shared" si="33"/>
        <v>43.543600735204834</v>
      </c>
      <c r="YR33" s="35">
        <f t="shared" si="33"/>
        <v>43.543600735204834</v>
      </c>
      <c r="YS33" s="35">
        <f t="shared" si="33"/>
        <v>43.543600735204834</v>
      </c>
      <c r="YT33" s="35">
        <f t="shared" si="33"/>
        <v>43.543600735204834</v>
      </c>
      <c r="YU33" s="35">
        <f t="shared" si="33"/>
        <v>43.543600735204834</v>
      </c>
      <c r="YV33" s="35">
        <f t="shared" si="33"/>
        <v>43.543600735204834</v>
      </c>
      <c r="YW33" s="35">
        <f t="shared" si="33"/>
        <v>43.543600735204834</v>
      </c>
      <c r="YX33" s="35">
        <f t="shared" si="33"/>
        <v>44.318838324526929</v>
      </c>
      <c r="YY33" s="35">
        <f t="shared" si="33"/>
        <v>44.318838324526929</v>
      </c>
      <c r="YZ33" s="35">
        <f t="shared" si="33"/>
        <v>44.318838324526929</v>
      </c>
      <c r="ZA33" s="35">
        <f t="shared" si="33"/>
        <v>44.318838324526929</v>
      </c>
      <c r="ZB33" s="35">
        <f t="shared" si="33"/>
        <v>44.318838324526929</v>
      </c>
      <c r="ZC33" s="35">
        <f t="shared" si="33"/>
        <v>44.318838324526929</v>
      </c>
      <c r="ZD33" s="35">
        <f t="shared" si="33"/>
        <v>44.318838324526929</v>
      </c>
      <c r="ZE33" s="35">
        <f t="shared" si="33"/>
        <v>44.318838324526929</v>
      </c>
      <c r="ZF33" s="35">
        <f t="shared" si="33"/>
        <v>44.318838324526929</v>
      </c>
      <c r="ZG33" s="35">
        <f t="shared" si="33"/>
        <v>44.318838324526929</v>
      </c>
      <c r="ZH33" s="35">
        <f t="shared" si="33"/>
        <v>44.318838324526929</v>
      </c>
      <c r="ZI33" s="35">
        <f t="shared" si="33"/>
        <v>44.318838324526929</v>
      </c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</row>
    <row r="34" spans="1:721" s="40" customFormat="1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</row>
    <row r="35" spans="1:721" s="40" customFormat="1" x14ac:dyDescent="0.25">
      <c r="A35" s="40" t="s">
        <v>343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>
        <f>Z20-0.5*Z16</f>
        <v>25.659994999999999</v>
      </c>
      <c r="AA35" s="35">
        <f t="shared" ref="AA35:AK35" si="34">AA20-0.5*AA16</f>
        <v>24.119994999999999</v>
      </c>
      <c r="AB35" s="35">
        <f t="shared" si="34"/>
        <v>20.990005</v>
      </c>
      <c r="AC35" s="35">
        <f t="shared" si="34"/>
        <v>21.489995</v>
      </c>
      <c r="AD35" s="35">
        <f t="shared" si="34"/>
        <v>19.440004999999999</v>
      </c>
      <c r="AE35" s="35">
        <f t="shared" si="34"/>
        <v>19.509989999999998</v>
      </c>
      <c r="AF35" s="35">
        <f t="shared" si="34"/>
        <v>27.780004999999999</v>
      </c>
      <c r="AG35" s="35">
        <f t="shared" si="34"/>
        <v>30.98</v>
      </c>
      <c r="AH35" s="35">
        <f t="shared" si="34"/>
        <v>27.880009999999999</v>
      </c>
      <c r="AI35" s="35">
        <f t="shared" si="34"/>
        <v>22.360009999999999</v>
      </c>
      <c r="AJ35" s="35">
        <f t="shared" si="34"/>
        <v>24.859995000000001</v>
      </c>
      <c r="AK35" s="35">
        <f t="shared" si="34"/>
        <v>29.519995000000002</v>
      </c>
      <c r="AL35" s="35">
        <f>AL20</f>
        <v>35.359999000000002</v>
      </c>
      <c r="AM35" s="35">
        <f t="shared" ref="AM35:CX35" si="35">AM20</f>
        <v>32.959999000000003</v>
      </c>
      <c r="AN35" s="35">
        <f t="shared" si="35"/>
        <v>27.21</v>
      </c>
      <c r="AO35" s="35">
        <f t="shared" si="35"/>
        <v>24.76</v>
      </c>
      <c r="AP35" s="35">
        <f t="shared" si="35"/>
        <v>25.609998999999998</v>
      </c>
      <c r="AQ35" s="35">
        <f t="shared" si="35"/>
        <v>25.41</v>
      </c>
      <c r="AR35" s="35">
        <f t="shared" si="35"/>
        <v>32.009999000000001</v>
      </c>
      <c r="AS35" s="35">
        <f t="shared" si="35"/>
        <v>29.109998999999998</v>
      </c>
      <c r="AT35" s="35">
        <f t="shared" si="35"/>
        <v>24.56</v>
      </c>
      <c r="AU35" s="35">
        <f t="shared" si="35"/>
        <v>24.71</v>
      </c>
      <c r="AV35" s="35">
        <f t="shared" si="35"/>
        <v>24.609998999999998</v>
      </c>
      <c r="AW35" s="35">
        <f t="shared" si="35"/>
        <v>25.11</v>
      </c>
      <c r="AX35" s="35">
        <f t="shared" si="35"/>
        <v>38.631214999999997</v>
      </c>
      <c r="AY35" s="35">
        <f t="shared" si="35"/>
        <v>36.006574999999998</v>
      </c>
      <c r="AZ35" s="35">
        <f t="shared" si="35"/>
        <v>29.718385000000001</v>
      </c>
      <c r="BA35" s="35">
        <f t="shared" si="35"/>
        <v>27.039075</v>
      </c>
      <c r="BB35" s="35">
        <f t="shared" si="35"/>
        <v>27.968634999999999</v>
      </c>
      <c r="BC35" s="35">
        <f t="shared" si="35"/>
        <v>27.749915999999999</v>
      </c>
      <c r="BD35" s="35">
        <f t="shared" si="35"/>
        <v>34.967664999999997</v>
      </c>
      <c r="BE35" s="35">
        <f t="shared" si="35"/>
        <v>31.796225</v>
      </c>
      <c r="BF35" s="35">
        <f t="shared" si="35"/>
        <v>26.820356</v>
      </c>
      <c r="BG35" s="35">
        <f t="shared" si="35"/>
        <v>26.984394999999999</v>
      </c>
      <c r="BH35" s="35">
        <f t="shared" si="35"/>
        <v>26.875035</v>
      </c>
      <c r="BI35" s="35">
        <f t="shared" si="35"/>
        <v>27.421835000000002</v>
      </c>
      <c r="BJ35" s="35">
        <f t="shared" si="35"/>
        <v>42.063960000000002</v>
      </c>
      <c r="BK35" s="35">
        <f t="shared" si="35"/>
        <v>39.203580000000002</v>
      </c>
      <c r="BL35" s="35">
        <f t="shared" si="35"/>
        <v>32.350610000000003</v>
      </c>
      <c r="BM35" s="35">
        <f t="shared" si="35"/>
        <v>29.43065</v>
      </c>
      <c r="BN35" s="35">
        <f t="shared" si="35"/>
        <v>30.4437</v>
      </c>
      <c r="BO35" s="35">
        <f t="shared" si="35"/>
        <v>30.20533</v>
      </c>
      <c r="BP35" s="35">
        <f t="shared" si="35"/>
        <v>38.071350000000002</v>
      </c>
      <c r="BQ35" s="35">
        <f t="shared" si="35"/>
        <v>34.615070000000003</v>
      </c>
      <c r="BR35" s="35">
        <f t="shared" si="35"/>
        <v>29.19229</v>
      </c>
      <c r="BS35" s="35">
        <f t="shared" si="35"/>
        <v>29.37106</v>
      </c>
      <c r="BT35" s="35">
        <f t="shared" si="35"/>
        <v>29.25188</v>
      </c>
      <c r="BU35" s="35">
        <f t="shared" si="35"/>
        <v>29.84779</v>
      </c>
      <c r="BV35" s="35">
        <f t="shared" si="35"/>
        <v>44.138458</v>
      </c>
      <c r="BW35" s="35">
        <f t="shared" si="35"/>
        <v>41.136637999999998</v>
      </c>
      <c r="BX35" s="35">
        <f t="shared" si="35"/>
        <v>33.944788000000003</v>
      </c>
      <c r="BY35" s="35">
        <f t="shared" si="35"/>
        <v>30.880427999999998</v>
      </c>
      <c r="BZ35" s="35">
        <f t="shared" si="35"/>
        <v>31.943577999999999</v>
      </c>
      <c r="CA35" s="35">
        <f t="shared" si="35"/>
        <v>31.693428000000001</v>
      </c>
      <c r="CB35" s="35">
        <f t="shared" si="35"/>
        <v>39.948417999999997</v>
      </c>
      <c r="CC35" s="35">
        <f t="shared" si="35"/>
        <v>36.321227999999998</v>
      </c>
      <c r="CD35" s="35">
        <f t="shared" si="35"/>
        <v>30.630278000000001</v>
      </c>
      <c r="CE35" s="35">
        <f t="shared" si="35"/>
        <v>30.817898</v>
      </c>
      <c r="CF35" s="35">
        <f t="shared" si="35"/>
        <v>30.692817999999999</v>
      </c>
      <c r="CG35" s="35">
        <f t="shared" si="35"/>
        <v>31.318197999999999</v>
      </c>
      <c r="CH35" s="35">
        <f t="shared" si="35"/>
        <v>45.700338000000002</v>
      </c>
      <c r="CI35" s="35">
        <f t="shared" si="35"/>
        <v>42.591878000000001</v>
      </c>
      <c r="CJ35" s="35">
        <f t="shared" si="35"/>
        <v>35.144537999999997</v>
      </c>
      <c r="CK35" s="35">
        <f t="shared" si="35"/>
        <v>31.971328</v>
      </c>
      <c r="CL35" s="35">
        <f t="shared" si="35"/>
        <v>33.072237999999999</v>
      </c>
      <c r="CM35" s="35">
        <f t="shared" si="35"/>
        <v>32.813198</v>
      </c>
      <c r="CN35" s="35">
        <f t="shared" si="35"/>
        <v>41.361448000000003</v>
      </c>
      <c r="CO35" s="35">
        <f t="shared" si="35"/>
        <v>37.605398000000001</v>
      </c>
      <c r="CP35" s="35">
        <f t="shared" si="35"/>
        <v>31.712288000000001</v>
      </c>
      <c r="CQ35" s="35">
        <f t="shared" si="35"/>
        <v>31.906568</v>
      </c>
      <c r="CR35" s="35">
        <f t="shared" si="35"/>
        <v>31.777048000000001</v>
      </c>
      <c r="CS35" s="35">
        <f t="shared" si="35"/>
        <v>32.424647999999998</v>
      </c>
      <c r="CT35" s="35">
        <f t="shared" si="35"/>
        <v>48.506297000000004</v>
      </c>
      <c r="CU35" s="35">
        <f t="shared" si="35"/>
        <v>45.205097000000002</v>
      </c>
      <c r="CV35" s="35">
        <f t="shared" si="35"/>
        <v>37.295966999999997</v>
      </c>
      <c r="CW35" s="35">
        <f t="shared" si="35"/>
        <v>33.925986999999999</v>
      </c>
      <c r="CX35" s="35">
        <f t="shared" si="35"/>
        <v>35.095166999999996</v>
      </c>
      <c r="CY35" s="35">
        <f t="shared" ref="CY35:FJ35" si="36">CY20</f>
        <v>34.820067000000002</v>
      </c>
      <c r="CZ35" s="35">
        <f t="shared" si="36"/>
        <v>43.898367</v>
      </c>
      <c r="DA35" s="35">
        <f t="shared" si="36"/>
        <v>39.909416999999998</v>
      </c>
      <c r="DB35" s="35">
        <f t="shared" si="36"/>
        <v>33.650886999999997</v>
      </c>
      <c r="DC35" s="35">
        <f t="shared" si="36"/>
        <v>33.857216999999999</v>
      </c>
      <c r="DD35" s="35">
        <f t="shared" si="36"/>
        <v>33.719667000000001</v>
      </c>
      <c r="DE35" s="35">
        <f t="shared" si="36"/>
        <v>34.407417000000002</v>
      </c>
      <c r="DF35" s="35">
        <f t="shared" si="36"/>
        <v>50.718952999999999</v>
      </c>
      <c r="DG35" s="35">
        <f t="shared" si="36"/>
        <v>47.265953000000003</v>
      </c>
      <c r="DH35" s="35">
        <f t="shared" si="36"/>
        <v>38.993143000000003</v>
      </c>
      <c r="DI35" s="35">
        <f t="shared" si="36"/>
        <v>35.468212999999999</v>
      </c>
      <c r="DJ35" s="35">
        <f t="shared" si="36"/>
        <v>36.691142999999997</v>
      </c>
      <c r="DK35" s="35">
        <f t="shared" si="36"/>
        <v>36.403393000000001</v>
      </c>
      <c r="DL35" s="35">
        <f t="shared" si="36"/>
        <v>45.899143000000002</v>
      </c>
      <c r="DM35" s="35">
        <f t="shared" si="36"/>
        <v>41.726773000000001</v>
      </c>
      <c r="DN35" s="35">
        <f t="shared" si="36"/>
        <v>35.180463000000003</v>
      </c>
      <c r="DO35" s="35">
        <f t="shared" si="36"/>
        <v>35.396273000000001</v>
      </c>
      <c r="DP35" s="35">
        <f t="shared" si="36"/>
        <v>35.252392999999998</v>
      </c>
      <c r="DQ35" s="35">
        <f t="shared" si="36"/>
        <v>35.971772999999999</v>
      </c>
      <c r="DR35" s="35">
        <f t="shared" si="36"/>
        <v>53.138319000000003</v>
      </c>
      <c r="DS35" s="35">
        <f t="shared" si="36"/>
        <v>49.519669</v>
      </c>
      <c r="DT35" s="35">
        <f t="shared" si="36"/>
        <v>40.849998999999997</v>
      </c>
      <c r="DU35" s="35">
        <f t="shared" si="36"/>
        <v>37.155968999999999</v>
      </c>
      <c r="DV35" s="35">
        <f t="shared" si="36"/>
        <v>38.437569000000003</v>
      </c>
      <c r="DW35" s="35">
        <f t="shared" si="36"/>
        <v>38.136018999999997</v>
      </c>
      <c r="DX35" s="35">
        <f t="shared" si="36"/>
        <v>48.087288999999998</v>
      </c>
      <c r="DY35" s="35">
        <f t="shared" si="36"/>
        <v>43.714759000000001</v>
      </c>
      <c r="DZ35" s="35">
        <f t="shared" si="36"/>
        <v>36.854419</v>
      </c>
      <c r="EA35" s="35">
        <f t="shared" si="36"/>
        <v>37.080579</v>
      </c>
      <c r="EB35" s="35">
        <f t="shared" si="36"/>
        <v>36.929799000000003</v>
      </c>
      <c r="EC35" s="35">
        <f t="shared" si="36"/>
        <v>37.683689000000001</v>
      </c>
      <c r="ED35" s="35">
        <f t="shared" si="36"/>
        <v>54.150651000000003</v>
      </c>
      <c r="EE35" s="35">
        <f t="shared" si="36"/>
        <v>50.462950999999997</v>
      </c>
      <c r="EF35" s="35">
        <f t="shared" si="36"/>
        <v>41.627831</v>
      </c>
      <c r="EG35" s="35">
        <f t="shared" si="36"/>
        <v>37.863301</v>
      </c>
      <c r="EH35" s="35">
        <f t="shared" si="36"/>
        <v>39.169361000000002</v>
      </c>
      <c r="EI35" s="35">
        <f t="shared" si="36"/>
        <v>38.862051000000001</v>
      </c>
      <c r="EJ35" s="35">
        <f t="shared" si="36"/>
        <v>49.003231</v>
      </c>
      <c r="EK35" s="35">
        <f t="shared" si="36"/>
        <v>44.547260999999999</v>
      </c>
      <c r="EL35" s="35">
        <f t="shared" si="36"/>
        <v>37.555990999999999</v>
      </c>
      <c r="EM35" s="35">
        <f t="shared" si="36"/>
        <v>37.786470000000001</v>
      </c>
      <c r="EN35" s="35">
        <f t="shared" si="36"/>
        <v>37.632821</v>
      </c>
      <c r="EO35" s="35">
        <f t="shared" si="36"/>
        <v>38.401091000000001</v>
      </c>
      <c r="EP35" s="35">
        <f t="shared" si="36"/>
        <v>54.157124000000003</v>
      </c>
      <c r="EQ35" s="35">
        <f t="shared" si="36"/>
        <v>50.469313999999997</v>
      </c>
      <c r="ER35" s="35">
        <f t="shared" si="36"/>
        <v>41.633934000000004</v>
      </c>
      <c r="ES35" s="35">
        <f t="shared" si="36"/>
        <v>37.869293999999996</v>
      </c>
      <c r="ET35" s="35">
        <f t="shared" si="36"/>
        <v>39.175393999999997</v>
      </c>
      <c r="EU35" s="35">
        <f t="shared" si="36"/>
        <v>38.868084000000003</v>
      </c>
      <c r="EV35" s="35">
        <f t="shared" si="36"/>
        <v>49.009554000000001</v>
      </c>
      <c r="EW35" s="35">
        <f t="shared" si="36"/>
        <v>44.553454000000002</v>
      </c>
      <c r="EX35" s="35">
        <f t="shared" si="36"/>
        <v>37.561985</v>
      </c>
      <c r="EY35" s="35">
        <f t="shared" si="36"/>
        <v>37.792473999999999</v>
      </c>
      <c r="EZ35" s="35">
        <f t="shared" si="36"/>
        <v>37.638815000000001</v>
      </c>
      <c r="FA35" s="35">
        <f t="shared" si="36"/>
        <v>38.407103999999997</v>
      </c>
      <c r="FB35" s="35">
        <f t="shared" si="36"/>
        <v>54.722656000000001</v>
      </c>
      <c r="FC35" s="35">
        <f t="shared" si="36"/>
        <v>50.995905999999998</v>
      </c>
      <c r="FD35" s="35">
        <f t="shared" si="36"/>
        <v>42.067236000000001</v>
      </c>
      <c r="FE35" s="35">
        <f t="shared" si="36"/>
        <v>38.262846000000003</v>
      </c>
      <c r="FF35" s="35">
        <f t="shared" si="36"/>
        <v>39.582735999999997</v>
      </c>
      <c r="FG35" s="35">
        <f t="shared" si="36"/>
        <v>39.272176000000002</v>
      </c>
      <c r="FH35" s="35">
        <f t="shared" si="36"/>
        <v>49.520735999999999</v>
      </c>
      <c r="FI35" s="35">
        <f t="shared" si="36"/>
        <v>45.017586000000001</v>
      </c>
      <c r="FJ35" s="35">
        <f t="shared" si="36"/>
        <v>37.952286000000001</v>
      </c>
      <c r="FK35" s="35">
        <f t="shared" ref="FK35:HV35" si="37">FK20</f>
        <v>38.185206000000001</v>
      </c>
      <c r="FL35" s="35">
        <f t="shared" si="37"/>
        <v>38.029926000000003</v>
      </c>
      <c r="FM35" s="35">
        <f t="shared" si="37"/>
        <v>38.806336000000002</v>
      </c>
      <c r="FN35" s="35">
        <f t="shared" si="37"/>
        <v>55.318682000000003</v>
      </c>
      <c r="FO35" s="35">
        <f t="shared" si="37"/>
        <v>51.551172000000001</v>
      </c>
      <c r="FP35" s="35">
        <f t="shared" si="37"/>
        <v>42.524842</v>
      </c>
      <c r="FQ35" s="35">
        <f t="shared" si="37"/>
        <v>38.678842000000003</v>
      </c>
      <c r="FR35" s="35">
        <f t="shared" si="37"/>
        <v>40.013171999999997</v>
      </c>
      <c r="FS35" s="35">
        <f t="shared" si="37"/>
        <v>39.699212000000003</v>
      </c>
      <c r="FT35" s="35">
        <f t="shared" si="37"/>
        <v>50.059862000000003</v>
      </c>
      <c r="FU35" s="35">
        <f t="shared" si="37"/>
        <v>45.507452000000001</v>
      </c>
      <c r="FV35" s="35">
        <f t="shared" si="37"/>
        <v>38.364882000000001</v>
      </c>
      <c r="FW35" s="35">
        <f t="shared" si="37"/>
        <v>38.600352000000001</v>
      </c>
      <c r="FX35" s="35">
        <f t="shared" si="37"/>
        <v>38.443371999999997</v>
      </c>
      <c r="FY35" s="35">
        <f t="shared" si="37"/>
        <v>39.228271999999997</v>
      </c>
      <c r="FZ35" s="35">
        <f t="shared" si="37"/>
        <v>56.251407999999998</v>
      </c>
      <c r="GA35" s="35">
        <f t="shared" si="37"/>
        <v>52.420057999999997</v>
      </c>
      <c r="GB35" s="35">
        <f t="shared" si="37"/>
        <v>43.240777999999999</v>
      </c>
      <c r="GC35" s="35">
        <f t="shared" si="37"/>
        <v>39.329618000000004</v>
      </c>
      <c r="GD35" s="35">
        <f t="shared" si="37"/>
        <v>40.686548000000002</v>
      </c>
      <c r="GE35" s="35">
        <f t="shared" si="37"/>
        <v>40.367268000000003</v>
      </c>
      <c r="GF35" s="35">
        <f t="shared" si="37"/>
        <v>50.903478</v>
      </c>
      <c r="GG35" s="35">
        <f t="shared" si="37"/>
        <v>46.273938000000001</v>
      </c>
      <c r="GH35" s="35">
        <f t="shared" si="37"/>
        <v>39.010337999999997</v>
      </c>
      <c r="GI35" s="35">
        <f t="shared" si="37"/>
        <v>39.249797999999998</v>
      </c>
      <c r="GJ35" s="35">
        <f t="shared" si="37"/>
        <v>39.090158000000002</v>
      </c>
      <c r="GK35" s="35">
        <f t="shared" si="37"/>
        <v>39.888348000000001</v>
      </c>
      <c r="GL35" s="35">
        <f t="shared" si="37"/>
        <v>57.697723000000003</v>
      </c>
      <c r="GM35" s="35">
        <f t="shared" si="37"/>
        <v>53.767271999999998</v>
      </c>
      <c r="GN35" s="35">
        <f t="shared" si="37"/>
        <v>44.350591999999999</v>
      </c>
      <c r="GO35" s="35">
        <f t="shared" si="37"/>
        <v>40.338262999999998</v>
      </c>
      <c r="GP35" s="35">
        <f t="shared" si="37"/>
        <v>41.730302000000002</v>
      </c>
      <c r="GQ35" s="35">
        <f t="shared" si="37"/>
        <v>41.402762000000003</v>
      </c>
      <c r="GR35" s="35">
        <f t="shared" si="37"/>
        <v>52.211472000000001</v>
      </c>
      <c r="GS35" s="35">
        <f t="shared" si="37"/>
        <v>47.462192000000002</v>
      </c>
      <c r="GT35" s="35">
        <f t="shared" si="37"/>
        <v>40.010733000000002</v>
      </c>
      <c r="GU35" s="35">
        <f t="shared" si="37"/>
        <v>40.256383</v>
      </c>
      <c r="GV35" s="35">
        <f t="shared" si="37"/>
        <v>40.092612000000003</v>
      </c>
      <c r="GW35" s="35">
        <f t="shared" si="37"/>
        <v>40.911453000000002</v>
      </c>
      <c r="GX35" s="35">
        <f t="shared" si="37"/>
        <v>60.290219999999998</v>
      </c>
      <c r="GY35" s="35">
        <f t="shared" si="37"/>
        <v>56.182250000000003</v>
      </c>
      <c r="GZ35" s="35">
        <f t="shared" si="37"/>
        <v>46.340240000000001</v>
      </c>
      <c r="HA35" s="35">
        <f t="shared" si="37"/>
        <v>42.14669</v>
      </c>
      <c r="HB35" s="35">
        <f t="shared" si="37"/>
        <v>43.601590000000002</v>
      </c>
      <c r="HC35" s="35">
        <f t="shared" si="37"/>
        <v>43.259259999999998</v>
      </c>
      <c r="HD35" s="35">
        <f t="shared" si="37"/>
        <v>54.556179999999998</v>
      </c>
      <c r="HE35" s="35">
        <f t="shared" si="37"/>
        <v>49.592379999999999</v>
      </c>
      <c r="HF35" s="35">
        <f t="shared" si="37"/>
        <v>41.804349999999999</v>
      </c>
      <c r="HG35" s="35">
        <f t="shared" si="37"/>
        <v>42.061100000000003</v>
      </c>
      <c r="HH35" s="35">
        <f t="shared" si="37"/>
        <v>41.889940000000003</v>
      </c>
      <c r="HI35" s="35">
        <f t="shared" si="37"/>
        <v>42.745759999999997</v>
      </c>
      <c r="HJ35" s="35">
        <f t="shared" si="37"/>
        <v>62.200035999999997</v>
      </c>
      <c r="HK35" s="35">
        <f t="shared" si="37"/>
        <v>57.961286000000001</v>
      </c>
      <c r="HL35" s="35">
        <f t="shared" si="37"/>
        <v>47.805945999999999</v>
      </c>
      <c r="HM35" s="35">
        <f t="shared" si="37"/>
        <v>43.478886000000003</v>
      </c>
      <c r="HN35" s="35">
        <f t="shared" si="37"/>
        <v>44.980116000000002</v>
      </c>
      <c r="HO35" s="35">
        <f t="shared" si="37"/>
        <v>44.626885999999999</v>
      </c>
      <c r="HP35" s="35">
        <f t="shared" si="37"/>
        <v>56.283445999999998</v>
      </c>
      <c r="HQ35" s="35">
        <f t="shared" si="37"/>
        <v>51.161625999999998</v>
      </c>
      <c r="HR35" s="35">
        <f t="shared" si="37"/>
        <v>43.125655999999999</v>
      </c>
      <c r="HS35" s="35">
        <f t="shared" si="37"/>
        <v>43.390576000000003</v>
      </c>
      <c r="HT35" s="35">
        <f t="shared" si="37"/>
        <v>43.213965999999999</v>
      </c>
      <c r="HU35" s="35">
        <f t="shared" si="37"/>
        <v>44.097036000000003</v>
      </c>
      <c r="HV35" s="35">
        <f t="shared" si="37"/>
        <v>64.137594000000007</v>
      </c>
      <c r="HW35" s="35">
        <f t="shared" ref="HW35:KH35" si="38">HW20</f>
        <v>59.766343999999997</v>
      </c>
      <c r="HX35" s="35">
        <f t="shared" si="38"/>
        <v>49.293585</v>
      </c>
      <c r="HY35" s="35">
        <f t="shared" si="38"/>
        <v>44.831263999999997</v>
      </c>
      <c r="HZ35" s="35">
        <f t="shared" si="38"/>
        <v>46.379413999999997</v>
      </c>
      <c r="IA35" s="35">
        <f t="shared" si="38"/>
        <v>46.015143999999999</v>
      </c>
      <c r="IB35" s="35">
        <f t="shared" si="38"/>
        <v>58.036064000000003</v>
      </c>
      <c r="IC35" s="35">
        <f t="shared" si="38"/>
        <v>52.754143999999997</v>
      </c>
      <c r="ID35" s="35">
        <f t="shared" si="38"/>
        <v>44.466994</v>
      </c>
      <c r="IE35" s="35">
        <f t="shared" si="38"/>
        <v>44.740205000000003</v>
      </c>
      <c r="IF35" s="35">
        <f t="shared" si="38"/>
        <v>44.558064000000002</v>
      </c>
      <c r="IG35" s="35">
        <f t="shared" si="38"/>
        <v>45.468744999999998</v>
      </c>
      <c r="IH35" s="35">
        <f t="shared" si="38"/>
        <v>65.549278000000001</v>
      </c>
      <c r="II35" s="35">
        <f t="shared" si="38"/>
        <v>61.081588000000004</v>
      </c>
      <c r="IJ35" s="35">
        <f t="shared" si="38"/>
        <v>50.377747999999997</v>
      </c>
      <c r="IK35" s="35">
        <f t="shared" si="38"/>
        <v>45.816977999999999</v>
      </c>
      <c r="IL35" s="35">
        <f t="shared" si="38"/>
        <v>47.399287999999999</v>
      </c>
      <c r="IM35" s="35">
        <f t="shared" si="38"/>
        <v>47.026978</v>
      </c>
      <c r="IN35" s="35">
        <f t="shared" si="38"/>
        <v>59.313127999999999</v>
      </c>
      <c r="IO35" s="35">
        <f t="shared" si="38"/>
        <v>53.914667999999999</v>
      </c>
      <c r="IP35" s="35">
        <f t="shared" si="38"/>
        <v>45.444668</v>
      </c>
      <c r="IQ35" s="35">
        <f t="shared" si="38"/>
        <v>45.723897999999998</v>
      </c>
      <c r="IR35" s="35">
        <f t="shared" si="38"/>
        <v>45.537748000000001</v>
      </c>
      <c r="IS35" s="35">
        <f t="shared" si="38"/>
        <v>46.468518000000003</v>
      </c>
      <c r="IT35" s="35">
        <f t="shared" si="38"/>
        <v>66.073859999999996</v>
      </c>
      <c r="IU35" s="35">
        <f t="shared" si="38"/>
        <v>61.570099999999996</v>
      </c>
      <c r="IV35" s="35">
        <f t="shared" si="38"/>
        <v>50.779829999999997</v>
      </c>
      <c r="IW35" s="35">
        <f t="shared" si="38"/>
        <v>46.18224</v>
      </c>
      <c r="IX35" s="35">
        <f t="shared" si="38"/>
        <v>47.777329999999999</v>
      </c>
      <c r="IY35" s="35">
        <f t="shared" si="38"/>
        <v>47.402009999999997</v>
      </c>
      <c r="IZ35" s="35">
        <f t="shared" si="38"/>
        <v>59.78736</v>
      </c>
      <c r="JA35" s="35">
        <f t="shared" si="38"/>
        <v>54.345309999999998</v>
      </c>
      <c r="JB35" s="35">
        <f t="shared" si="38"/>
        <v>45.806930000000001</v>
      </c>
      <c r="JC35" s="35">
        <f t="shared" si="38"/>
        <v>46.088410000000003</v>
      </c>
      <c r="JD35" s="35">
        <f t="shared" si="38"/>
        <v>45.900759999999998</v>
      </c>
      <c r="JE35" s="35">
        <f t="shared" si="38"/>
        <v>46.839039999999997</v>
      </c>
      <c r="JF35" s="35">
        <f t="shared" si="38"/>
        <v>67.774540999999999</v>
      </c>
      <c r="JG35" s="35">
        <f t="shared" si="38"/>
        <v>63.154651000000001</v>
      </c>
      <c r="JH35" s="35">
        <f t="shared" si="38"/>
        <v>52.086160999999997</v>
      </c>
      <c r="JI35" s="35">
        <f t="shared" si="38"/>
        <v>47.370021000000001</v>
      </c>
      <c r="JJ35" s="35">
        <f t="shared" si="38"/>
        <v>49.006231</v>
      </c>
      <c r="JK35" s="35">
        <f t="shared" si="38"/>
        <v>48.621240999999998</v>
      </c>
      <c r="JL35" s="35">
        <f t="shared" si="38"/>
        <v>61.325941</v>
      </c>
      <c r="JM35" s="35">
        <f t="shared" si="38"/>
        <v>55.743571000000003</v>
      </c>
      <c r="JN35" s="35">
        <f t="shared" si="38"/>
        <v>46.985030999999999</v>
      </c>
      <c r="JO35" s="35">
        <f t="shared" si="38"/>
        <v>47.273771000000004</v>
      </c>
      <c r="JP35" s="35">
        <f t="shared" si="38"/>
        <v>47.081280999999997</v>
      </c>
      <c r="JQ35" s="35">
        <f t="shared" si="38"/>
        <v>48.043751</v>
      </c>
      <c r="JR35" s="35">
        <f t="shared" si="38"/>
        <v>90.582370999999995</v>
      </c>
      <c r="JS35" s="35">
        <f t="shared" si="38"/>
        <v>84.898793999999995</v>
      </c>
      <c r="JT35" s="35">
        <f t="shared" si="38"/>
        <v>77.095866000000001</v>
      </c>
      <c r="JU35" s="35">
        <f t="shared" si="38"/>
        <v>74.443878999999995</v>
      </c>
      <c r="JV35" s="35">
        <f t="shared" si="38"/>
        <v>70.833888999999999</v>
      </c>
      <c r="JW35" s="35">
        <f t="shared" si="38"/>
        <v>70.755165000000005</v>
      </c>
      <c r="JX35" s="35">
        <f t="shared" si="38"/>
        <v>91.191418999999996</v>
      </c>
      <c r="JY35" s="35">
        <f t="shared" si="38"/>
        <v>100.35141900000001</v>
      </c>
      <c r="JZ35" s="35">
        <f t="shared" si="38"/>
        <v>92.091434000000007</v>
      </c>
      <c r="KA35" s="35">
        <f t="shared" si="38"/>
        <v>79.556220999999994</v>
      </c>
      <c r="KB35" s="35">
        <f t="shared" si="38"/>
        <v>86.085572999999997</v>
      </c>
      <c r="KC35" s="35">
        <f t="shared" si="38"/>
        <v>96.665923000000006</v>
      </c>
      <c r="KD35" s="35">
        <f t="shared" si="38"/>
        <v>94.762940999999998</v>
      </c>
      <c r="KE35" s="35">
        <f t="shared" si="38"/>
        <v>88.821613999999997</v>
      </c>
      <c r="KF35" s="35">
        <f t="shared" si="38"/>
        <v>80.681144000000003</v>
      </c>
      <c r="KG35" s="35">
        <f t="shared" si="38"/>
        <v>77.895404999999997</v>
      </c>
      <c r="KH35" s="35">
        <f t="shared" si="38"/>
        <v>74.135414999999995</v>
      </c>
      <c r="KI35" s="35">
        <f t="shared" ref="KI35:MT35" si="39">KI20</f>
        <v>74.047149000000005</v>
      </c>
      <c r="KJ35" s="35">
        <f t="shared" si="39"/>
        <v>95.398204000000007</v>
      </c>
      <c r="KK35" s="35">
        <f t="shared" si="39"/>
        <v>104.95819899999999</v>
      </c>
      <c r="KL35" s="35">
        <f t="shared" si="39"/>
        <v>96.348198999999994</v>
      </c>
      <c r="KM35" s="35">
        <f t="shared" si="39"/>
        <v>83.248137</v>
      </c>
      <c r="KN35" s="35">
        <f t="shared" si="39"/>
        <v>90.067284999999998</v>
      </c>
      <c r="KO35" s="35">
        <f t="shared" si="39"/>
        <v>101.114272</v>
      </c>
      <c r="KP35" s="35">
        <f t="shared" si="39"/>
        <v>99.129966999999994</v>
      </c>
      <c r="KQ35" s="35">
        <f t="shared" si="39"/>
        <v>92.920918</v>
      </c>
      <c r="KR35" s="35">
        <f t="shared" si="39"/>
        <v>84.422962999999996</v>
      </c>
      <c r="KS35" s="35">
        <f t="shared" si="39"/>
        <v>81.503613999999999</v>
      </c>
      <c r="KT35" s="35">
        <f t="shared" si="39"/>
        <v>77.583624</v>
      </c>
      <c r="KU35" s="35">
        <f t="shared" si="39"/>
        <v>77.485809000000003</v>
      </c>
      <c r="KV35" s="35">
        <f t="shared" si="39"/>
        <v>99.801347000000007</v>
      </c>
      <c r="KW35" s="35">
        <f t="shared" si="39"/>
        <v>109.781352</v>
      </c>
      <c r="KX35" s="35">
        <f t="shared" si="39"/>
        <v>100.781352</v>
      </c>
      <c r="KY35" s="35">
        <f t="shared" si="39"/>
        <v>87.106522999999996</v>
      </c>
      <c r="KZ35" s="35">
        <f t="shared" si="39"/>
        <v>94.225431999999998</v>
      </c>
      <c r="LA35" s="35">
        <f t="shared" si="39"/>
        <v>105.759007</v>
      </c>
      <c r="LB35" s="35">
        <f t="shared" si="39"/>
        <v>103.693347</v>
      </c>
      <c r="LC35" s="35">
        <f t="shared" si="39"/>
        <v>97.216632000000004</v>
      </c>
      <c r="LD35" s="35">
        <f t="shared" si="39"/>
        <v>88.331235000000007</v>
      </c>
      <c r="LE35" s="35">
        <f t="shared" si="39"/>
        <v>85.288430000000005</v>
      </c>
      <c r="LF35" s="35">
        <f t="shared" si="39"/>
        <v>81.178444999999996</v>
      </c>
      <c r="LG35" s="35">
        <f t="shared" si="39"/>
        <v>81.091081000000003</v>
      </c>
      <c r="LH35" s="35">
        <f t="shared" si="39"/>
        <v>104.40076999999999</v>
      </c>
      <c r="LI35" s="35">
        <f t="shared" si="39"/>
        <v>114.820775</v>
      </c>
      <c r="LJ35" s="35">
        <f t="shared" si="39"/>
        <v>105.43077</v>
      </c>
      <c r="LK35" s="35">
        <f t="shared" si="39"/>
        <v>91.141315000000006</v>
      </c>
      <c r="LL35" s="35">
        <f t="shared" si="39"/>
        <v>98.579992000000004</v>
      </c>
      <c r="LM35" s="35">
        <f t="shared" si="39"/>
        <v>110.62006599999999</v>
      </c>
      <c r="LN35" s="35">
        <f t="shared" si="39"/>
        <v>0</v>
      </c>
      <c r="LO35" s="35">
        <f t="shared" si="39"/>
        <v>0</v>
      </c>
      <c r="LP35" s="35">
        <f t="shared" si="39"/>
        <v>0</v>
      </c>
      <c r="LQ35" s="35">
        <f t="shared" si="39"/>
        <v>0</v>
      </c>
      <c r="LR35" s="35">
        <f t="shared" si="39"/>
        <v>0</v>
      </c>
      <c r="LS35" s="35">
        <f t="shared" si="39"/>
        <v>0</v>
      </c>
      <c r="LT35" s="35">
        <f t="shared" si="39"/>
        <v>0</v>
      </c>
      <c r="LU35" s="35">
        <f t="shared" si="39"/>
        <v>0</v>
      </c>
      <c r="LV35" s="35">
        <f t="shared" si="39"/>
        <v>0</v>
      </c>
      <c r="LW35" s="35">
        <f t="shared" si="39"/>
        <v>0</v>
      </c>
      <c r="LX35" s="35">
        <f t="shared" si="39"/>
        <v>0</v>
      </c>
      <c r="LY35" s="35">
        <f t="shared" si="39"/>
        <v>0</v>
      </c>
      <c r="LZ35" s="35">
        <f t="shared" si="39"/>
        <v>0</v>
      </c>
      <c r="MA35" s="35">
        <f t="shared" si="39"/>
        <v>0</v>
      </c>
      <c r="MB35" s="35">
        <f t="shared" si="39"/>
        <v>0</v>
      </c>
      <c r="MC35" s="35">
        <f t="shared" si="39"/>
        <v>0</v>
      </c>
      <c r="MD35" s="35">
        <f t="shared" si="39"/>
        <v>0</v>
      </c>
      <c r="ME35" s="35">
        <f t="shared" si="39"/>
        <v>0</v>
      </c>
      <c r="MF35" s="35">
        <f t="shared" si="39"/>
        <v>0</v>
      </c>
      <c r="MG35" s="35">
        <f t="shared" si="39"/>
        <v>0</v>
      </c>
      <c r="MH35" s="35">
        <f t="shared" si="39"/>
        <v>0</v>
      </c>
      <c r="MI35" s="35">
        <f t="shared" si="39"/>
        <v>0</v>
      </c>
      <c r="MJ35" s="35">
        <f t="shared" si="39"/>
        <v>0</v>
      </c>
      <c r="MK35" s="35">
        <f t="shared" si="39"/>
        <v>0</v>
      </c>
      <c r="ML35" s="35">
        <f t="shared" si="39"/>
        <v>0</v>
      </c>
      <c r="MM35" s="35">
        <f t="shared" si="39"/>
        <v>0</v>
      </c>
      <c r="MN35" s="35">
        <f t="shared" si="39"/>
        <v>0</v>
      </c>
      <c r="MO35" s="35">
        <f t="shared" si="39"/>
        <v>0</v>
      </c>
      <c r="MP35" s="35">
        <f t="shared" si="39"/>
        <v>0</v>
      </c>
      <c r="MQ35" s="35">
        <f t="shared" si="39"/>
        <v>0</v>
      </c>
      <c r="MR35" s="35">
        <f t="shared" si="39"/>
        <v>0</v>
      </c>
      <c r="MS35" s="35">
        <f t="shared" si="39"/>
        <v>0</v>
      </c>
      <c r="MT35" s="35">
        <f t="shared" si="39"/>
        <v>0</v>
      </c>
      <c r="MU35" s="35">
        <f t="shared" ref="MU35:PF35" si="40">MU20</f>
        <v>0</v>
      </c>
      <c r="MV35" s="35">
        <f t="shared" si="40"/>
        <v>0</v>
      </c>
      <c r="MW35" s="35">
        <f t="shared" si="40"/>
        <v>0</v>
      </c>
      <c r="MX35" s="35"/>
      <c r="MY35" s="35">
        <f t="shared" si="40"/>
        <v>0</v>
      </c>
      <c r="MZ35" s="35">
        <f t="shared" si="40"/>
        <v>0</v>
      </c>
      <c r="NA35" s="35">
        <f t="shared" si="40"/>
        <v>0</v>
      </c>
      <c r="NB35" s="35">
        <f t="shared" si="40"/>
        <v>0</v>
      </c>
      <c r="NC35" s="35">
        <f t="shared" si="40"/>
        <v>0</v>
      </c>
      <c r="ND35" s="35">
        <f t="shared" si="40"/>
        <v>0</v>
      </c>
      <c r="NE35" s="35">
        <f t="shared" si="40"/>
        <v>0</v>
      </c>
      <c r="NF35" s="35">
        <f t="shared" si="40"/>
        <v>0</v>
      </c>
      <c r="NG35" s="35">
        <f t="shared" si="40"/>
        <v>0</v>
      </c>
      <c r="NH35" s="35">
        <f t="shared" si="40"/>
        <v>0</v>
      </c>
      <c r="NI35" s="35">
        <f t="shared" si="40"/>
        <v>0</v>
      </c>
      <c r="NJ35" s="35">
        <f t="shared" si="40"/>
        <v>0</v>
      </c>
      <c r="NK35" s="35">
        <f t="shared" si="40"/>
        <v>0</v>
      </c>
      <c r="NL35" s="35">
        <f t="shared" si="40"/>
        <v>0</v>
      </c>
      <c r="NM35" s="35">
        <f t="shared" si="40"/>
        <v>0</v>
      </c>
      <c r="NN35" s="35">
        <f t="shared" si="40"/>
        <v>0</v>
      </c>
      <c r="NO35" s="35">
        <f t="shared" si="40"/>
        <v>0</v>
      </c>
      <c r="NP35" s="35">
        <f t="shared" si="40"/>
        <v>0</v>
      </c>
      <c r="NQ35" s="35">
        <f t="shared" si="40"/>
        <v>0</v>
      </c>
      <c r="NR35" s="35">
        <f t="shared" si="40"/>
        <v>0</v>
      </c>
      <c r="NS35" s="35">
        <f t="shared" si="40"/>
        <v>0</v>
      </c>
      <c r="NT35" s="35">
        <f t="shared" si="40"/>
        <v>0</v>
      </c>
      <c r="NU35" s="35">
        <f t="shared" si="40"/>
        <v>0</v>
      </c>
      <c r="NV35" s="35">
        <f t="shared" si="40"/>
        <v>20.552735999999999</v>
      </c>
      <c r="NW35" s="35">
        <f t="shared" si="40"/>
        <v>19.802802</v>
      </c>
      <c r="NX35" s="35">
        <f t="shared" si="40"/>
        <v>16.915109999999999</v>
      </c>
      <c r="NY35" s="35">
        <f t="shared" si="40"/>
        <v>14.651099</v>
      </c>
      <c r="NZ35" s="35">
        <f t="shared" si="40"/>
        <v>10.851115</v>
      </c>
      <c r="OA35" s="35">
        <f t="shared" si="40"/>
        <v>9.9048680000000004</v>
      </c>
      <c r="OB35" s="35">
        <f t="shared" si="40"/>
        <v>15.308795</v>
      </c>
      <c r="OC35" s="35">
        <f t="shared" si="40"/>
        <v>19.20881</v>
      </c>
      <c r="OD35" s="35">
        <f t="shared" si="40"/>
        <v>18.958442000000002</v>
      </c>
      <c r="OE35" s="35">
        <f t="shared" si="40"/>
        <v>18.697526</v>
      </c>
      <c r="OF35" s="35">
        <f t="shared" si="40"/>
        <v>19.593558000000002</v>
      </c>
      <c r="OG35" s="35">
        <f t="shared" si="40"/>
        <v>23.269803</v>
      </c>
      <c r="OH35" s="35">
        <f t="shared" si="40"/>
        <v>26.76</v>
      </c>
      <c r="OI35" s="35">
        <f t="shared" si="40"/>
        <v>24.409998999999999</v>
      </c>
      <c r="OJ35" s="35">
        <f t="shared" si="40"/>
        <v>19.859998999999998</v>
      </c>
      <c r="OK35" s="35">
        <f t="shared" si="40"/>
        <v>18.760000000000002</v>
      </c>
      <c r="OL35" s="35">
        <f t="shared" si="40"/>
        <v>14.86</v>
      </c>
      <c r="OM35" s="35">
        <f t="shared" si="40"/>
        <v>15.509999000000001</v>
      </c>
      <c r="ON35" s="35">
        <f t="shared" si="40"/>
        <v>17.159998999999999</v>
      </c>
      <c r="OO35" s="35">
        <f t="shared" si="40"/>
        <v>16.809999000000001</v>
      </c>
      <c r="OP35" s="35">
        <f t="shared" si="40"/>
        <v>14.81</v>
      </c>
      <c r="OQ35" s="35">
        <f t="shared" si="40"/>
        <v>16.41</v>
      </c>
      <c r="OR35" s="35">
        <f t="shared" si="40"/>
        <v>17.260000000000002</v>
      </c>
      <c r="OS35" s="35">
        <f t="shared" si="40"/>
        <v>18.009999000000001</v>
      </c>
      <c r="OT35" s="35">
        <f t="shared" si="40"/>
        <v>29.230646</v>
      </c>
      <c r="OU35" s="35">
        <f t="shared" si="40"/>
        <v>26.660647000000001</v>
      </c>
      <c r="OV35" s="35">
        <f t="shared" si="40"/>
        <v>21.680579999999999</v>
      </c>
      <c r="OW35" s="35">
        <f t="shared" si="40"/>
        <v>20.480615</v>
      </c>
      <c r="OX35" s="35">
        <f t="shared" si="40"/>
        <v>16.210553999999998</v>
      </c>
      <c r="OY35" s="35">
        <f t="shared" si="40"/>
        <v>16.920594999999999</v>
      </c>
      <c r="OZ35" s="35">
        <f t="shared" si="40"/>
        <v>18.730699999999999</v>
      </c>
      <c r="PA35" s="35">
        <f t="shared" si="40"/>
        <v>18.340505</v>
      </c>
      <c r="PB35" s="35">
        <f t="shared" si="40"/>
        <v>16.160709000000001</v>
      </c>
      <c r="PC35" s="35">
        <f t="shared" si="40"/>
        <v>17.910610999999999</v>
      </c>
      <c r="PD35" s="35">
        <f t="shared" si="40"/>
        <v>18.840596000000001</v>
      </c>
      <c r="PE35" s="35">
        <f t="shared" si="40"/>
        <v>19.660681</v>
      </c>
      <c r="PF35" s="35">
        <f t="shared" si="40"/>
        <v>31.810549999999999</v>
      </c>
      <c r="PG35" s="35">
        <f t="shared" ref="PG35:RR35" si="41">PG20</f>
        <v>29.010573999999998</v>
      </c>
      <c r="PH35" s="35">
        <f t="shared" si="41"/>
        <v>23.590662999999999</v>
      </c>
      <c r="PI35" s="35">
        <f t="shared" si="41"/>
        <v>22.280574999999999</v>
      </c>
      <c r="PJ35" s="35">
        <f t="shared" si="41"/>
        <v>17.630562000000001</v>
      </c>
      <c r="PK35" s="35">
        <f t="shared" si="41"/>
        <v>18.410744999999999</v>
      </c>
      <c r="PL35" s="35">
        <f t="shared" si="41"/>
        <v>20.370605999999999</v>
      </c>
      <c r="PM35" s="35">
        <f t="shared" si="41"/>
        <v>19.960643000000001</v>
      </c>
      <c r="PN35" s="35">
        <f t="shared" si="41"/>
        <v>17.570656</v>
      </c>
      <c r="PO35" s="35">
        <f t="shared" si="41"/>
        <v>19.480615</v>
      </c>
      <c r="PP35" s="35">
        <f t="shared" si="41"/>
        <v>20.490580000000001</v>
      </c>
      <c r="PQ35" s="35">
        <f t="shared" si="41"/>
        <v>21.390711</v>
      </c>
      <c r="PR35" s="35">
        <f t="shared" si="41"/>
        <v>33.37941</v>
      </c>
      <c r="PS35" s="35">
        <f t="shared" si="41"/>
        <v>30.439371000000001</v>
      </c>
      <c r="PT35" s="35">
        <f t="shared" si="41"/>
        <v>24.749348000000001</v>
      </c>
      <c r="PU35" s="35">
        <f t="shared" si="41"/>
        <v>23.379489</v>
      </c>
      <c r="PV35" s="35">
        <f t="shared" si="41"/>
        <v>18.499469000000001</v>
      </c>
      <c r="PW35" s="35">
        <f t="shared" si="41"/>
        <v>19.309446000000001</v>
      </c>
      <c r="PX35" s="35">
        <f t="shared" si="41"/>
        <v>21.379486</v>
      </c>
      <c r="PY35" s="35">
        <f t="shared" si="41"/>
        <v>20.939409999999999</v>
      </c>
      <c r="PZ35" s="35">
        <f t="shared" si="41"/>
        <v>18.439435</v>
      </c>
      <c r="QA35" s="35">
        <f t="shared" si="41"/>
        <v>20.439443000000001</v>
      </c>
      <c r="QB35" s="35">
        <f t="shared" si="41"/>
        <v>21.499407000000001</v>
      </c>
      <c r="QC35" s="35">
        <f t="shared" si="41"/>
        <v>22.439450000000001</v>
      </c>
      <c r="QD35" s="35">
        <f t="shared" si="41"/>
        <v>34.563966000000001</v>
      </c>
      <c r="QE35" s="35">
        <f t="shared" si="41"/>
        <v>31.513866</v>
      </c>
      <c r="QF35" s="35">
        <f t="shared" si="41"/>
        <v>25.623878999999999</v>
      </c>
      <c r="QG35" s="35">
        <f t="shared" si="41"/>
        <v>24.204021000000001</v>
      </c>
      <c r="QH35" s="35">
        <f t="shared" si="41"/>
        <v>19.154032000000001</v>
      </c>
      <c r="QI35" s="35">
        <f t="shared" si="41"/>
        <v>19.993979</v>
      </c>
      <c r="QJ35" s="35">
        <f t="shared" si="41"/>
        <v>22.123871999999999</v>
      </c>
      <c r="QK35" s="35">
        <f t="shared" si="41"/>
        <v>21.673884999999999</v>
      </c>
      <c r="QL35" s="35">
        <f t="shared" si="41"/>
        <v>19.084009999999999</v>
      </c>
      <c r="QM35" s="35">
        <f t="shared" si="41"/>
        <v>21.153877999999999</v>
      </c>
      <c r="QN35" s="35">
        <f t="shared" si="41"/>
        <v>22.253907999999999</v>
      </c>
      <c r="QO35" s="35">
        <f t="shared" si="41"/>
        <v>23.2239</v>
      </c>
      <c r="QP35" s="35">
        <f t="shared" si="41"/>
        <v>36.674998000000002</v>
      </c>
      <c r="QQ35" s="35">
        <f t="shared" si="41"/>
        <v>33.444961999999997</v>
      </c>
      <c r="QR35" s="35">
        <f t="shared" si="41"/>
        <v>27.184971000000001</v>
      </c>
      <c r="QS35" s="35">
        <f t="shared" si="41"/>
        <v>25.675004999999999</v>
      </c>
      <c r="QT35" s="35">
        <f t="shared" si="41"/>
        <v>20.304963999999998</v>
      </c>
      <c r="QU35" s="35">
        <f t="shared" si="41"/>
        <v>21.205043</v>
      </c>
      <c r="QV35" s="35">
        <f t="shared" si="41"/>
        <v>23.474983000000002</v>
      </c>
      <c r="QW35" s="35">
        <f t="shared" si="41"/>
        <v>22.995052000000001</v>
      </c>
      <c r="QX35" s="35">
        <f t="shared" si="41"/>
        <v>20.234914</v>
      </c>
      <c r="QY35" s="35">
        <f t="shared" si="41"/>
        <v>22.445079</v>
      </c>
      <c r="QZ35" s="35">
        <f t="shared" si="41"/>
        <v>23.604942000000001</v>
      </c>
      <c r="RA35" s="35">
        <f t="shared" si="41"/>
        <v>24.645092999999999</v>
      </c>
      <c r="RB35" s="35">
        <f t="shared" si="41"/>
        <v>38.340744000000001</v>
      </c>
      <c r="RC35" s="35">
        <f t="shared" si="41"/>
        <v>34.960714000000003</v>
      </c>
      <c r="RD35" s="35">
        <f t="shared" si="41"/>
        <v>28.420773000000001</v>
      </c>
      <c r="RE35" s="35">
        <f t="shared" si="41"/>
        <v>26.830719999999999</v>
      </c>
      <c r="RF35" s="35">
        <f t="shared" si="41"/>
        <v>21.220694000000002</v>
      </c>
      <c r="RG35" s="35">
        <f t="shared" si="41"/>
        <v>22.160848999999999</v>
      </c>
      <c r="RH35" s="35">
        <f t="shared" si="41"/>
        <v>24.530691999999998</v>
      </c>
      <c r="RI35" s="35">
        <f t="shared" si="41"/>
        <v>24.03077</v>
      </c>
      <c r="RJ35" s="35">
        <f t="shared" si="41"/>
        <v>21.150763999999999</v>
      </c>
      <c r="RK35" s="35">
        <f t="shared" si="41"/>
        <v>23.450789</v>
      </c>
      <c r="RL35" s="35">
        <f t="shared" si="41"/>
        <v>24.680803000000001</v>
      </c>
      <c r="RM35" s="35">
        <f t="shared" si="41"/>
        <v>25.760816999999999</v>
      </c>
      <c r="RN35" s="35">
        <f t="shared" si="41"/>
        <v>40.171025999999998</v>
      </c>
      <c r="RO35" s="35">
        <f t="shared" si="41"/>
        <v>36.631019999999999</v>
      </c>
      <c r="RP35" s="35">
        <f t="shared" si="41"/>
        <v>29.771044</v>
      </c>
      <c r="RQ35" s="35">
        <f t="shared" si="41"/>
        <v>28.111063000000001</v>
      </c>
      <c r="RR35" s="35">
        <f t="shared" si="41"/>
        <v>22.231031000000002</v>
      </c>
      <c r="RS35" s="35">
        <f t="shared" ref="RS35:UD35" si="42">RS20</f>
        <v>23.211077</v>
      </c>
      <c r="RT35" s="35">
        <f t="shared" si="42"/>
        <v>25.701097000000001</v>
      </c>
      <c r="RU35" s="35">
        <f t="shared" si="42"/>
        <v>25.171049</v>
      </c>
      <c r="RV35" s="35">
        <f t="shared" si="42"/>
        <v>22.150966</v>
      </c>
      <c r="RW35" s="35">
        <f t="shared" si="42"/>
        <v>24.571059000000002</v>
      </c>
      <c r="RX35" s="35">
        <f t="shared" si="42"/>
        <v>25.851094</v>
      </c>
      <c r="RY35" s="35">
        <f t="shared" si="42"/>
        <v>26.981027000000001</v>
      </c>
      <c r="RZ35" s="35">
        <f t="shared" si="42"/>
        <v>40.934837000000002</v>
      </c>
      <c r="SA35" s="35">
        <f t="shared" si="42"/>
        <v>37.324793999999997</v>
      </c>
      <c r="SB35" s="35">
        <f t="shared" si="42"/>
        <v>30.334882</v>
      </c>
      <c r="SC35" s="35">
        <f t="shared" si="42"/>
        <v>28.644817</v>
      </c>
      <c r="SD35" s="35">
        <f t="shared" si="42"/>
        <v>22.654836</v>
      </c>
      <c r="SE35" s="35">
        <f t="shared" si="42"/>
        <v>23.654852999999999</v>
      </c>
      <c r="SF35" s="35">
        <f t="shared" si="42"/>
        <v>26.184853</v>
      </c>
      <c r="SG35" s="35">
        <f t="shared" si="42"/>
        <v>25.644767000000002</v>
      </c>
      <c r="SH35" s="35">
        <f t="shared" si="42"/>
        <v>22.574784000000001</v>
      </c>
      <c r="SI35" s="35">
        <f t="shared" si="42"/>
        <v>25.034863000000001</v>
      </c>
      <c r="SJ35" s="35">
        <f t="shared" si="42"/>
        <v>26.334828000000002</v>
      </c>
      <c r="SK35" s="35">
        <f t="shared" si="42"/>
        <v>27.494824999999999</v>
      </c>
      <c r="SL35" s="35">
        <f t="shared" si="42"/>
        <v>40.939746999999997</v>
      </c>
      <c r="SM35" s="35">
        <f t="shared" si="42"/>
        <v>37.329720000000002</v>
      </c>
      <c r="SN35" s="35">
        <f t="shared" si="42"/>
        <v>30.339722999999999</v>
      </c>
      <c r="SO35" s="35">
        <f t="shared" si="42"/>
        <v>28.649743999999998</v>
      </c>
      <c r="SP35" s="35">
        <f t="shared" si="42"/>
        <v>22.659808999999999</v>
      </c>
      <c r="SQ35" s="35">
        <f t="shared" si="42"/>
        <v>23.659735000000001</v>
      </c>
      <c r="SR35" s="35">
        <f t="shared" si="42"/>
        <v>26.189696999999999</v>
      </c>
      <c r="SS35" s="35">
        <f t="shared" si="42"/>
        <v>25.649712999999998</v>
      </c>
      <c r="ST35" s="35">
        <f t="shared" si="42"/>
        <v>22.579774</v>
      </c>
      <c r="SU35" s="35">
        <f t="shared" si="42"/>
        <v>25.039702999999999</v>
      </c>
      <c r="SV35" s="35">
        <f t="shared" si="42"/>
        <v>26.349758000000001</v>
      </c>
      <c r="SW35" s="35">
        <f t="shared" si="42"/>
        <v>27.499751</v>
      </c>
      <c r="SX35" s="35">
        <f t="shared" si="42"/>
        <v>41.366568000000001</v>
      </c>
      <c r="SY35" s="35">
        <f t="shared" si="42"/>
        <v>37.716527999999997</v>
      </c>
      <c r="SZ35" s="35">
        <f t="shared" si="42"/>
        <v>30.656614999999999</v>
      </c>
      <c r="TA35" s="35">
        <f t="shared" si="42"/>
        <v>28.946543999999999</v>
      </c>
      <c r="TB35" s="35">
        <f t="shared" si="42"/>
        <v>22.886481</v>
      </c>
      <c r="TC35" s="35">
        <f t="shared" si="42"/>
        <v>23.896553999999998</v>
      </c>
      <c r="TD35" s="35">
        <f t="shared" si="42"/>
        <v>26.456510999999999</v>
      </c>
      <c r="TE35" s="35">
        <f t="shared" si="42"/>
        <v>25.916571999999999</v>
      </c>
      <c r="TF35" s="35">
        <f t="shared" si="42"/>
        <v>22.816693000000001</v>
      </c>
      <c r="TG35" s="35">
        <f t="shared" si="42"/>
        <v>25.296593000000001</v>
      </c>
      <c r="TH35" s="35">
        <f t="shared" si="42"/>
        <v>26.616589999999999</v>
      </c>
      <c r="TI35" s="35">
        <f t="shared" si="42"/>
        <v>27.776512</v>
      </c>
      <c r="TJ35" s="35">
        <f t="shared" si="42"/>
        <v>41.817324999999997</v>
      </c>
      <c r="TK35" s="35">
        <f t="shared" si="42"/>
        <v>38.127344999999998</v>
      </c>
      <c r="TL35" s="35">
        <f t="shared" si="42"/>
        <v>30.987309</v>
      </c>
      <c r="TM35" s="35">
        <f t="shared" si="42"/>
        <v>29.257270999999999</v>
      </c>
      <c r="TN35" s="35">
        <f t="shared" si="42"/>
        <v>23.137370000000001</v>
      </c>
      <c r="TO35" s="35">
        <f t="shared" si="42"/>
        <v>24.15729</v>
      </c>
      <c r="TP35" s="35">
        <f t="shared" si="42"/>
        <v>26.747298000000001</v>
      </c>
      <c r="TQ35" s="35">
        <f t="shared" si="42"/>
        <v>26.19726</v>
      </c>
      <c r="TR35" s="35">
        <f t="shared" si="42"/>
        <v>23.057327999999998</v>
      </c>
      <c r="TS35" s="35">
        <f t="shared" si="42"/>
        <v>25.567294</v>
      </c>
      <c r="TT35" s="35">
        <f t="shared" si="42"/>
        <v>26.907371999999999</v>
      </c>
      <c r="TU35" s="35">
        <f t="shared" si="42"/>
        <v>28.087372999999999</v>
      </c>
      <c r="TV35" s="35">
        <f t="shared" si="42"/>
        <v>42.517729000000003</v>
      </c>
      <c r="TW35" s="35">
        <f t="shared" si="42"/>
        <v>38.767695000000003</v>
      </c>
      <c r="TX35" s="35">
        <f t="shared" si="42"/>
        <v>31.507787</v>
      </c>
      <c r="TY35" s="35">
        <f t="shared" si="42"/>
        <v>29.747668000000001</v>
      </c>
      <c r="TZ35" s="35">
        <f t="shared" si="42"/>
        <v>23.527819999999998</v>
      </c>
      <c r="UA35" s="35">
        <f t="shared" si="42"/>
        <v>24.56785</v>
      </c>
      <c r="UB35" s="35">
        <f t="shared" si="42"/>
        <v>27.197714999999999</v>
      </c>
      <c r="UC35" s="35">
        <f t="shared" si="42"/>
        <v>26.637789000000001</v>
      </c>
      <c r="UD35" s="35">
        <f t="shared" si="42"/>
        <v>23.447780000000002</v>
      </c>
      <c r="UE35" s="35">
        <f t="shared" ref="UE35:WP35" si="43">UE20</f>
        <v>25.997720000000001</v>
      </c>
      <c r="UF35" s="35">
        <f t="shared" si="43"/>
        <v>27.357783999999999</v>
      </c>
      <c r="UG35" s="35">
        <f t="shared" si="43"/>
        <v>28.557777000000002</v>
      </c>
      <c r="UH35" s="35">
        <f t="shared" si="43"/>
        <v>43.616909</v>
      </c>
      <c r="UI35" s="35">
        <f t="shared" si="43"/>
        <v>39.766910000000003</v>
      </c>
      <c r="UJ35" s="35">
        <f t="shared" si="43"/>
        <v>32.316924</v>
      </c>
      <c r="UK35" s="35">
        <f t="shared" si="43"/>
        <v>30.516931</v>
      </c>
      <c r="UL35" s="35">
        <f t="shared" si="43"/>
        <v>24.126916999999999</v>
      </c>
      <c r="UM35" s="35">
        <f t="shared" si="43"/>
        <v>25.186879000000001</v>
      </c>
      <c r="UN35" s="35">
        <f t="shared" si="43"/>
        <v>27.886872</v>
      </c>
      <c r="UO35" s="35">
        <f t="shared" si="43"/>
        <v>27.316922999999999</v>
      </c>
      <c r="UP35" s="35">
        <f t="shared" si="43"/>
        <v>24.046994000000002</v>
      </c>
      <c r="UQ35" s="35">
        <f t="shared" si="43"/>
        <v>26.666937000000001</v>
      </c>
      <c r="UR35" s="35">
        <f t="shared" si="43"/>
        <v>28.056948999999999</v>
      </c>
      <c r="US35" s="35">
        <f t="shared" si="43"/>
        <v>29.286891000000001</v>
      </c>
      <c r="UT35" s="35">
        <f t="shared" si="43"/>
        <v>45.566758</v>
      </c>
      <c r="UU35" s="35">
        <f t="shared" si="43"/>
        <v>41.546762000000001</v>
      </c>
      <c r="UV35" s="35">
        <f t="shared" si="43"/>
        <v>33.756698999999998</v>
      </c>
      <c r="UW35" s="35">
        <f t="shared" si="43"/>
        <v>31.876750000000001</v>
      </c>
      <c r="UX35" s="35">
        <f t="shared" si="43"/>
        <v>25.196656000000001</v>
      </c>
      <c r="UY35" s="35">
        <f t="shared" si="43"/>
        <v>26.316769000000001</v>
      </c>
      <c r="UZ35" s="35">
        <f t="shared" si="43"/>
        <v>29.136727</v>
      </c>
      <c r="VA35" s="35">
        <f t="shared" si="43"/>
        <v>28.536759</v>
      </c>
      <c r="VB35" s="35">
        <f t="shared" si="43"/>
        <v>25.116728999999999</v>
      </c>
      <c r="VC35" s="35">
        <f t="shared" si="43"/>
        <v>27.856755</v>
      </c>
      <c r="VD35" s="35">
        <f t="shared" si="43"/>
        <v>29.306704</v>
      </c>
      <c r="VE35" s="35">
        <f t="shared" si="43"/>
        <v>30.596776999999999</v>
      </c>
      <c r="VF35" s="35">
        <f t="shared" si="43"/>
        <v>47.006601000000003</v>
      </c>
      <c r="VG35" s="35">
        <f t="shared" si="43"/>
        <v>42.856617999999997</v>
      </c>
      <c r="VH35" s="35">
        <f t="shared" si="43"/>
        <v>34.826599999999999</v>
      </c>
      <c r="VI35" s="35">
        <f t="shared" si="43"/>
        <v>32.886620000000001</v>
      </c>
      <c r="VJ35" s="35">
        <f t="shared" si="43"/>
        <v>25.996611999999999</v>
      </c>
      <c r="VK35" s="35">
        <f t="shared" si="43"/>
        <v>27.146632</v>
      </c>
      <c r="VL35" s="35">
        <f t="shared" si="43"/>
        <v>30.056643000000001</v>
      </c>
      <c r="VM35" s="35">
        <f t="shared" si="43"/>
        <v>29.436565000000002</v>
      </c>
      <c r="VN35" s="35">
        <f t="shared" si="43"/>
        <v>25.906676999999998</v>
      </c>
      <c r="VO35" s="35">
        <f t="shared" si="43"/>
        <v>28.726544000000001</v>
      </c>
      <c r="VP35" s="35">
        <f t="shared" si="43"/>
        <v>30.236625</v>
      </c>
      <c r="VQ35" s="35">
        <f t="shared" si="43"/>
        <v>31.556619999999999</v>
      </c>
      <c r="VR35" s="35">
        <f t="shared" si="43"/>
        <v>48.469192</v>
      </c>
      <c r="VS35" s="35">
        <f t="shared" si="43"/>
        <v>44.189228</v>
      </c>
      <c r="VT35" s="35">
        <f t="shared" si="43"/>
        <v>35.909242999999996</v>
      </c>
      <c r="VU35" s="35">
        <f t="shared" si="43"/>
        <v>33.899223999999997</v>
      </c>
      <c r="VV35" s="35">
        <f t="shared" si="43"/>
        <v>26.799271000000001</v>
      </c>
      <c r="VW35" s="35">
        <f t="shared" si="43"/>
        <v>27.979191</v>
      </c>
      <c r="VX35" s="35">
        <f t="shared" si="43"/>
        <v>30.989273000000001</v>
      </c>
      <c r="VY35" s="35">
        <f t="shared" si="43"/>
        <v>30.349245</v>
      </c>
      <c r="VZ35" s="35">
        <f t="shared" si="43"/>
        <v>26.709236000000001</v>
      </c>
      <c r="WA35" s="35">
        <f t="shared" si="43"/>
        <v>29.619183</v>
      </c>
      <c r="WB35" s="35">
        <f t="shared" si="43"/>
        <v>31.169239999999999</v>
      </c>
      <c r="WC35" s="35">
        <f t="shared" si="43"/>
        <v>32.539233000000003</v>
      </c>
      <c r="WD35" s="35">
        <f t="shared" si="43"/>
        <v>49.542385000000003</v>
      </c>
      <c r="WE35" s="35">
        <f t="shared" si="43"/>
        <v>45.162382999999998</v>
      </c>
      <c r="WF35" s="35">
        <f t="shared" si="43"/>
        <v>36.692354999999999</v>
      </c>
      <c r="WG35" s="35">
        <f t="shared" si="43"/>
        <v>34.652428</v>
      </c>
      <c r="WH35" s="35">
        <f t="shared" si="43"/>
        <v>27.392409000000001</v>
      </c>
      <c r="WI35" s="35">
        <f t="shared" si="43"/>
        <v>28.602412000000001</v>
      </c>
      <c r="WJ35" s="35">
        <f t="shared" si="43"/>
        <v>31.672384000000001</v>
      </c>
      <c r="WK35" s="35">
        <f t="shared" si="43"/>
        <v>31.022418999999999</v>
      </c>
      <c r="WL35" s="35">
        <f t="shared" si="43"/>
        <v>27.292380999999999</v>
      </c>
      <c r="WM35" s="35">
        <f t="shared" si="43"/>
        <v>30.272333</v>
      </c>
      <c r="WN35" s="35">
        <f t="shared" si="43"/>
        <v>31.852333000000002</v>
      </c>
      <c r="WO35" s="35">
        <f t="shared" si="43"/>
        <v>33.252383000000002</v>
      </c>
      <c r="WP35" s="35">
        <f t="shared" si="43"/>
        <v>49.940201999999999</v>
      </c>
      <c r="WQ35" s="35">
        <f t="shared" ref="WQ35:ZB35" si="44">WQ20</f>
        <v>45.530177000000002</v>
      </c>
      <c r="WR35" s="35">
        <f t="shared" si="44"/>
        <v>36.990181999999997</v>
      </c>
      <c r="WS35" s="35">
        <f t="shared" si="44"/>
        <v>34.920116999999998</v>
      </c>
      <c r="WT35" s="35">
        <f t="shared" si="44"/>
        <v>27.600106</v>
      </c>
      <c r="WU35" s="35">
        <f t="shared" si="44"/>
        <v>28.820108000000001</v>
      </c>
      <c r="WV35" s="35">
        <f t="shared" si="44"/>
        <v>31.920127999999998</v>
      </c>
      <c r="WW35" s="35">
        <f t="shared" si="44"/>
        <v>31.260111999999999</v>
      </c>
      <c r="WX35" s="35">
        <f t="shared" si="44"/>
        <v>27.510180999999999</v>
      </c>
      <c r="WY35" s="35">
        <f t="shared" si="44"/>
        <v>30.510162999999999</v>
      </c>
      <c r="WZ35" s="35">
        <f t="shared" si="44"/>
        <v>32.110185000000001</v>
      </c>
      <c r="XA35" s="35">
        <f t="shared" si="44"/>
        <v>33.520238999999997</v>
      </c>
      <c r="XB35" s="35">
        <f t="shared" si="44"/>
        <v>51.224910000000001</v>
      </c>
      <c r="XC35" s="35">
        <f t="shared" si="44"/>
        <v>46.694873000000001</v>
      </c>
      <c r="XD35" s="35">
        <f t="shared" si="44"/>
        <v>37.934815</v>
      </c>
      <c r="XE35" s="35">
        <f t="shared" si="44"/>
        <v>35.824933999999999</v>
      </c>
      <c r="XF35" s="35">
        <f t="shared" si="44"/>
        <v>28.314883999999999</v>
      </c>
      <c r="XG35" s="35">
        <f t="shared" si="44"/>
        <v>29.564893999999999</v>
      </c>
      <c r="XH35" s="35">
        <f t="shared" si="44"/>
        <v>32.744923999999997</v>
      </c>
      <c r="XI35" s="35">
        <f t="shared" si="44"/>
        <v>32.064816999999998</v>
      </c>
      <c r="XJ35" s="35">
        <f t="shared" si="44"/>
        <v>28.214866000000001</v>
      </c>
      <c r="XK35" s="35">
        <f t="shared" si="44"/>
        <v>31.294884</v>
      </c>
      <c r="XL35" s="35">
        <f t="shared" si="44"/>
        <v>32.934860999999998</v>
      </c>
      <c r="XM35" s="35">
        <f t="shared" si="44"/>
        <v>34.374898000000002</v>
      </c>
      <c r="XN35" s="35">
        <f t="shared" si="44"/>
        <v>80.875372999999996</v>
      </c>
      <c r="XO35" s="35">
        <f t="shared" si="44"/>
        <v>77.26052</v>
      </c>
      <c r="XP35" s="35">
        <f t="shared" si="44"/>
        <v>70.235763000000006</v>
      </c>
      <c r="XQ35" s="35">
        <f t="shared" si="44"/>
        <v>60.653134000000001</v>
      </c>
      <c r="XR35" s="35">
        <f t="shared" si="44"/>
        <v>50.083163999999996</v>
      </c>
      <c r="XS35" s="35">
        <f t="shared" si="44"/>
        <v>45.784818000000001</v>
      </c>
      <c r="XT35" s="35">
        <f t="shared" si="44"/>
        <v>58.338679999999997</v>
      </c>
      <c r="XU35" s="35">
        <f t="shared" si="44"/>
        <v>71.62867</v>
      </c>
      <c r="XV35" s="35">
        <f t="shared" si="44"/>
        <v>69.968412999999998</v>
      </c>
      <c r="XW35" s="35">
        <f t="shared" si="44"/>
        <v>70.743313000000001</v>
      </c>
      <c r="XX35" s="35">
        <f t="shared" si="44"/>
        <v>75.797196</v>
      </c>
      <c r="XY35" s="35">
        <f t="shared" si="44"/>
        <v>83.781101000000007</v>
      </c>
      <c r="XZ35" s="35">
        <f t="shared" si="44"/>
        <v>84.612702999999996</v>
      </c>
      <c r="YA35" s="35">
        <f t="shared" si="44"/>
        <v>80.839675999999997</v>
      </c>
      <c r="YB35" s="35">
        <f t="shared" si="44"/>
        <v>73.507231000000004</v>
      </c>
      <c r="YC35" s="35">
        <f t="shared" si="44"/>
        <v>63.477240000000002</v>
      </c>
      <c r="YD35" s="35">
        <f t="shared" si="44"/>
        <v>52.447280999999997</v>
      </c>
      <c r="YE35" s="35">
        <f t="shared" si="44"/>
        <v>47.959164999999999</v>
      </c>
      <c r="YF35" s="35">
        <f t="shared" si="44"/>
        <v>61.079672000000002</v>
      </c>
      <c r="YG35" s="35">
        <f t="shared" si="44"/>
        <v>74.959666999999996</v>
      </c>
      <c r="YH35" s="35">
        <f t="shared" si="44"/>
        <v>73.219393999999994</v>
      </c>
      <c r="YI35" s="35">
        <f t="shared" si="44"/>
        <v>74.042513</v>
      </c>
      <c r="YJ35" s="35">
        <f t="shared" si="44"/>
        <v>79.316253000000003</v>
      </c>
      <c r="YK35" s="35">
        <f t="shared" si="44"/>
        <v>87.653037999999995</v>
      </c>
      <c r="YL35" s="35">
        <f t="shared" si="44"/>
        <v>88.526686999999995</v>
      </c>
      <c r="YM35" s="35">
        <f t="shared" si="44"/>
        <v>84.585459</v>
      </c>
      <c r="YN35" s="35">
        <f t="shared" si="44"/>
        <v>76.925252</v>
      </c>
      <c r="YO35" s="35">
        <f t="shared" si="44"/>
        <v>66.438292000000004</v>
      </c>
      <c r="YP35" s="35">
        <f t="shared" si="44"/>
        <v>54.918323999999998</v>
      </c>
      <c r="YQ35" s="35">
        <f t="shared" si="44"/>
        <v>50.240482</v>
      </c>
      <c r="YR35" s="35">
        <f t="shared" si="44"/>
        <v>63.957344999999997</v>
      </c>
      <c r="YS35" s="35">
        <f t="shared" si="44"/>
        <v>78.447344999999999</v>
      </c>
      <c r="YT35" s="35">
        <f t="shared" si="44"/>
        <v>76.627047000000005</v>
      </c>
      <c r="YU35" s="35">
        <f t="shared" si="44"/>
        <v>77.488336000000004</v>
      </c>
      <c r="YV35" s="35">
        <f t="shared" si="44"/>
        <v>82.991949000000005</v>
      </c>
      <c r="YW35" s="35">
        <f t="shared" si="44"/>
        <v>91.721027000000007</v>
      </c>
      <c r="YX35" s="35">
        <f t="shared" si="44"/>
        <v>92.617112000000006</v>
      </c>
      <c r="YY35" s="35">
        <f t="shared" si="44"/>
        <v>88.497763000000006</v>
      </c>
      <c r="YZ35" s="35">
        <f t="shared" si="44"/>
        <v>80.499877999999995</v>
      </c>
      <c r="ZA35" s="35">
        <f t="shared" si="44"/>
        <v>69.546226000000004</v>
      </c>
      <c r="ZB35" s="35">
        <f t="shared" si="44"/>
        <v>57.506261000000002</v>
      </c>
      <c r="ZC35" s="35">
        <f t="shared" ref="ZC35:ZI35" si="45">ZC20</f>
        <v>52.618671999999997</v>
      </c>
      <c r="ZD35" s="35">
        <f t="shared" si="45"/>
        <v>66.961579</v>
      </c>
      <c r="ZE35" s="35">
        <f t="shared" si="45"/>
        <v>82.081584000000007</v>
      </c>
      <c r="ZF35" s="35">
        <f t="shared" si="45"/>
        <v>80.191323999999994</v>
      </c>
      <c r="ZG35" s="35">
        <f t="shared" si="45"/>
        <v>81.090734999999995</v>
      </c>
      <c r="ZH35" s="35">
        <f t="shared" si="45"/>
        <v>86.834209999999999</v>
      </c>
      <c r="ZI35" s="35">
        <f t="shared" si="45"/>
        <v>95.938176999999996</v>
      </c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</row>
    <row r="36" spans="1:721" s="40" customFormat="1" x14ac:dyDescent="0.25"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48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22"/>
      <c r="JA36" s="22"/>
      <c r="JB36" s="22"/>
      <c r="JC36" s="22"/>
      <c r="JD36" s="22"/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</row>
    <row r="37" spans="1:721" s="40" customFormat="1" x14ac:dyDescent="0.25">
      <c r="A37" s="40" t="s">
        <v>351</v>
      </c>
      <c r="B37" s="40">
        <v>11100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>
        <f>(AL$22+AL$42)*$B$37/1000+AL$43</f>
        <v>20.882382910382187</v>
      </c>
      <c r="AM37" s="35">
        <f t="shared" ref="AM37:CX37" si="46">(AM$22+AM$42)*$B$37/1000+AM$43</f>
        <v>20.882394010382189</v>
      </c>
      <c r="AN37" s="35">
        <f t="shared" si="46"/>
        <v>20.882394010382189</v>
      </c>
      <c r="AO37" s="35">
        <f t="shared" si="46"/>
        <v>20.882394010382189</v>
      </c>
      <c r="AP37" s="35">
        <f t="shared" si="46"/>
        <v>20.882394010382189</v>
      </c>
      <c r="AQ37" s="35">
        <f t="shared" si="46"/>
        <v>20.882394010382189</v>
      </c>
      <c r="AR37" s="35">
        <f t="shared" si="46"/>
        <v>20.882394010382189</v>
      </c>
      <c r="AS37" s="35">
        <f t="shared" si="46"/>
        <v>20.882394010382189</v>
      </c>
      <c r="AT37" s="35">
        <f t="shared" si="46"/>
        <v>20.882382910382187</v>
      </c>
      <c r="AU37" s="35">
        <f t="shared" si="46"/>
        <v>20.882382910382187</v>
      </c>
      <c r="AV37" s="35">
        <f t="shared" si="46"/>
        <v>20.882394010382189</v>
      </c>
      <c r="AW37" s="35">
        <f t="shared" si="46"/>
        <v>20.882394010382189</v>
      </c>
      <c r="AX37" s="35">
        <f t="shared" si="46"/>
        <v>24.256557848729607</v>
      </c>
      <c r="AY37" s="35">
        <f t="shared" si="46"/>
        <v>24.256568948729608</v>
      </c>
      <c r="AZ37" s="35">
        <f t="shared" si="46"/>
        <v>24.256557848729607</v>
      </c>
      <c r="BA37" s="35">
        <f t="shared" si="46"/>
        <v>24.256568948729608</v>
      </c>
      <c r="BB37" s="35">
        <f t="shared" si="46"/>
        <v>24.256568948729608</v>
      </c>
      <c r="BC37" s="35">
        <f t="shared" si="46"/>
        <v>24.256568948729608</v>
      </c>
      <c r="BD37" s="35">
        <f t="shared" si="46"/>
        <v>24.256568948729608</v>
      </c>
      <c r="BE37" s="35">
        <f t="shared" si="46"/>
        <v>24.256568948729608</v>
      </c>
      <c r="BF37" s="35">
        <f t="shared" si="46"/>
        <v>24.256568948729608</v>
      </c>
      <c r="BG37" s="35">
        <f t="shared" si="46"/>
        <v>24.256568948729608</v>
      </c>
      <c r="BH37" s="35">
        <f t="shared" si="46"/>
        <v>24.256557848729607</v>
      </c>
      <c r="BI37" s="35">
        <f t="shared" si="46"/>
        <v>24.256568948729608</v>
      </c>
      <c r="BJ37" s="35">
        <f t="shared" si="46"/>
        <v>21.804000637782956</v>
      </c>
      <c r="BK37" s="35">
        <f t="shared" si="46"/>
        <v>21.804000637782956</v>
      </c>
      <c r="BL37" s="35">
        <f t="shared" si="46"/>
        <v>21.804000637782956</v>
      </c>
      <c r="BM37" s="35">
        <f t="shared" si="46"/>
        <v>21.804000637782956</v>
      </c>
      <c r="BN37" s="35">
        <f t="shared" si="46"/>
        <v>21.804000637782956</v>
      </c>
      <c r="BO37" s="35">
        <f t="shared" si="46"/>
        <v>21.804000637782956</v>
      </c>
      <c r="BP37" s="35">
        <f t="shared" si="46"/>
        <v>21.804000637782956</v>
      </c>
      <c r="BQ37" s="35">
        <f t="shared" si="46"/>
        <v>21.804000637782956</v>
      </c>
      <c r="BR37" s="35">
        <f t="shared" si="46"/>
        <v>21.804000637782956</v>
      </c>
      <c r="BS37" s="35">
        <f t="shared" si="46"/>
        <v>21.804000637782956</v>
      </c>
      <c r="BT37" s="35">
        <f t="shared" si="46"/>
        <v>21.804000637782956</v>
      </c>
      <c r="BU37" s="35">
        <f t="shared" si="46"/>
        <v>21.804000637782956</v>
      </c>
      <c r="BV37" s="35">
        <f t="shared" si="46"/>
        <v>23.700566884473783</v>
      </c>
      <c r="BW37" s="35">
        <f t="shared" si="46"/>
        <v>23.700566884473783</v>
      </c>
      <c r="BX37" s="35">
        <f t="shared" si="46"/>
        <v>23.700566884473783</v>
      </c>
      <c r="BY37" s="35">
        <f t="shared" si="46"/>
        <v>23.700566884473783</v>
      </c>
      <c r="BZ37" s="35">
        <f t="shared" si="46"/>
        <v>23.700566884473783</v>
      </c>
      <c r="CA37" s="35">
        <f t="shared" si="46"/>
        <v>23.700566884473783</v>
      </c>
      <c r="CB37" s="35">
        <f t="shared" si="46"/>
        <v>23.700566884473783</v>
      </c>
      <c r="CC37" s="35">
        <f t="shared" si="46"/>
        <v>23.700566884473783</v>
      </c>
      <c r="CD37" s="35">
        <f t="shared" si="46"/>
        <v>23.700566884473783</v>
      </c>
      <c r="CE37" s="35">
        <f t="shared" si="46"/>
        <v>23.700566884473783</v>
      </c>
      <c r="CF37" s="35">
        <f t="shared" si="46"/>
        <v>23.700566884473783</v>
      </c>
      <c r="CG37" s="35">
        <f t="shared" si="46"/>
        <v>23.700566884473783</v>
      </c>
      <c r="CH37" s="35">
        <f t="shared" si="46"/>
        <v>24.261638571898249</v>
      </c>
      <c r="CI37" s="35">
        <f t="shared" si="46"/>
        <v>24.261638571898249</v>
      </c>
      <c r="CJ37" s="35">
        <f t="shared" si="46"/>
        <v>24.261638571898249</v>
      </c>
      <c r="CK37" s="35">
        <f t="shared" si="46"/>
        <v>24.261638571898249</v>
      </c>
      <c r="CL37" s="35">
        <f t="shared" si="46"/>
        <v>24.261638571898249</v>
      </c>
      <c r="CM37" s="35">
        <f t="shared" si="46"/>
        <v>24.261638571898249</v>
      </c>
      <c r="CN37" s="35">
        <f t="shared" si="46"/>
        <v>24.261638571898249</v>
      </c>
      <c r="CO37" s="35">
        <f t="shared" si="46"/>
        <v>24.261638571898249</v>
      </c>
      <c r="CP37" s="35">
        <f t="shared" si="46"/>
        <v>24.261638571898249</v>
      </c>
      <c r="CQ37" s="35">
        <f t="shared" si="46"/>
        <v>24.261638571898249</v>
      </c>
      <c r="CR37" s="35">
        <f t="shared" si="46"/>
        <v>24.261638571898249</v>
      </c>
      <c r="CS37" s="35">
        <f t="shared" si="46"/>
        <v>24.261638571898249</v>
      </c>
      <c r="CT37" s="35">
        <f t="shared" si="46"/>
        <v>24.743514950600755</v>
      </c>
      <c r="CU37" s="35">
        <f t="shared" si="46"/>
        <v>24.743514950600755</v>
      </c>
      <c r="CV37" s="35">
        <f t="shared" si="46"/>
        <v>24.743514950600755</v>
      </c>
      <c r="CW37" s="35">
        <f t="shared" si="46"/>
        <v>24.743514950600755</v>
      </c>
      <c r="CX37" s="35">
        <f t="shared" si="46"/>
        <v>24.743514950600755</v>
      </c>
      <c r="CY37" s="35">
        <f t="shared" ref="CY37:FJ37" si="47">(CY$22+CY$42)*$B$37/1000+CY$43</f>
        <v>24.743514950600755</v>
      </c>
      <c r="CZ37" s="35">
        <f t="shared" si="47"/>
        <v>24.743514950600755</v>
      </c>
      <c r="DA37" s="35">
        <f t="shared" si="47"/>
        <v>24.743514950600755</v>
      </c>
      <c r="DB37" s="35">
        <f t="shared" si="47"/>
        <v>24.743514950600755</v>
      </c>
      <c r="DC37" s="35">
        <f t="shared" si="47"/>
        <v>24.743514950600755</v>
      </c>
      <c r="DD37" s="35">
        <f t="shared" si="47"/>
        <v>24.743514950600755</v>
      </c>
      <c r="DE37" s="35">
        <f t="shared" si="47"/>
        <v>24.743514950600755</v>
      </c>
      <c r="DF37" s="35">
        <f t="shared" si="47"/>
        <v>25.205063390567787</v>
      </c>
      <c r="DG37" s="35">
        <f t="shared" si="47"/>
        <v>25.205063390567787</v>
      </c>
      <c r="DH37" s="35">
        <f t="shared" si="47"/>
        <v>25.205063390567787</v>
      </c>
      <c r="DI37" s="35">
        <f t="shared" si="47"/>
        <v>25.205063390567787</v>
      </c>
      <c r="DJ37" s="35">
        <f t="shared" si="47"/>
        <v>25.205063390567787</v>
      </c>
      <c r="DK37" s="35">
        <f t="shared" si="47"/>
        <v>25.205063390567787</v>
      </c>
      <c r="DL37" s="35">
        <f t="shared" si="47"/>
        <v>25.205063390567787</v>
      </c>
      <c r="DM37" s="35">
        <f t="shared" si="47"/>
        <v>25.205063390567787</v>
      </c>
      <c r="DN37" s="35">
        <f t="shared" si="47"/>
        <v>25.205063390567787</v>
      </c>
      <c r="DO37" s="35">
        <f t="shared" si="47"/>
        <v>25.205063390567787</v>
      </c>
      <c r="DP37" s="35">
        <f t="shared" si="47"/>
        <v>25.205063390567787</v>
      </c>
      <c r="DQ37" s="35">
        <f t="shared" si="47"/>
        <v>25.205063390567787</v>
      </c>
      <c r="DR37" s="35">
        <f t="shared" si="47"/>
        <v>25.737384736212249</v>
      </c>
      <c r="DS37" s="35">
        <f t="shared" si="47"/>
        <v>25.737384736212249</v>
      </c>
      <c r="DT37" s="35">
        <f t="shared" si="47"/>
        <v>25.737384736212249</v>
      </c>
      <c r="DU37" s="35">
        <f t="shared" si="47"/>
        <v>25.737384736212249</v>
      </c>
      <c r="DV37" s="35">
        <f t="shared" si="47"/>
        <v>25.737384736212249</v>
      </c>
      <c r="DW37" s="35">
        <f t="shared" si="47"/>
        <v>25.737384736212249</v>
      </c>
      <c r="DX37" s="35">
        <f t="shared" si="47"/>
        <v>25.737384736212249</v>
      </c>
      <c r="DY37" s="35">
        <f t="shared" si="47"/>
        <v>25.737384736212249</v>
      </c>
      <c r="DZ37" s="35">
        <f t="shared" si="47"/>
        <v>25.737384736212249</v>
      </c>
      <c r="EA37" s="35">
        <f t="shared" si="47"/>
        <v>25.737384736212249</v>
      </c>
      <c r="EB37" s="35">
        <f t="shared" si="47"/>
        <v>25.737384736212249</v>
      </c>
      <c r="EC37" s="35">
        <f t="shared" si="47"/>
        <v>25.737384736212249</v>
      </c>
      <c r="ED37" s="35">
        <f t="shared" si="47"/>
        <v>26.23748581018782</v>
      </c>
      <c r="EE37" s="35">
        <f t="shared" si="47"/>
        <v>26.23748581018782</v>
      </c>
      <c r="EF37" s="35">
        <f t="shared" si="47"/>
        <v>26.23748581018782</v>
      </c>
      <c r="EG37" s="35">
        <f t="shared" si="47"/>
        <v>26.23748581018782</v>
      </c>
      <c r="EH37" s="35">
        <f t="shared" si="47"/>
        <v>26.23748581018782</v>
      </c>
      <c r="EI37" s="35">
        <f t="shared" si="47"/>
        <v>26.23748581018782</v>
      </c>
      <c r="EJ37" s="35">
        <f t="shared" si="47"/>
        <v>26.23748581018782</v>
      </c>
      <c r="EK37" s="35">
        <f t="shared" si="47"/>
        <v>26.23748581018782</v>
      </c>
      <c r="EL37" s="35">
        <f t="shared" si="47"/>
        <v>26.23748581018782</v>
      </c>
      <c r="EM37" s="35">
        <f t="shared" si="47"/>
        <v>26.23748581018782</v>
      </c>
      <c r="EN37" s="35">
        <f t="shared" si="47"/>
        <v>26.23748581018782</v>
      </c>
      <c r="EO37" s="35">
        <f t="shared" si="47"/>
        <v>26.23748581018782</v>
      </c>
      <c r="EP37" s="35">
        <f t="shared" si="47"/>
        <v>26.782430633797095</v>
      </c>
      <c r="EQ37" s="35">
        <f t="shared" si="47"/>
        <v>26.782430633797095</v>
      </c>
      <c r="ER37" s="35">
        <f t="shared" si="47"/>
        <v>26.782430633797095</v>
      </c>
      <c r="ES37" s="35">
        <f t="shared" si="47"/>
        <v>26.782430633797095</v>
      </c>
      <c r="ET37" s="35">
        <f t="shared" si="47"/>
        <v>26.782430633797095</v>
      </c>
      <c r="EU37" s="35">
        <f t="shared" si="47"/>
        <v>26.782430633797095</v>
      </c>
      <c r="EV37" s="35">
        <f t="shared" si="47"/>
        <v>26.782430633797095</v>
      </c>
      <c r="EW37" s="35">
        <f t="shared" si="47"/>
        <v>26.782430633797095</v>
      </c>
      <c r="EX37" s="35">
        <f t="shared" si="47"/>
        <v>26.782430633797095</v>
      </c>
      <c r="EY37" s="35">
        <f t="shared" si="47"/>
        <v>26.782430633797095</v>
      </c>
      <c r="EZ37" s="35">
        <f t="shared" si="47"/>
        <v>26.782430633797095</v>
      </c>
      <c r="FA37" s="35">
        <f t="shared" si="47"/>
        <v>26.782430633797095</v>
      </c>
      <c r="FB37" s="35">
        <f t="shared" si="47"/>
        <v>27.243001626793298</v>
      </c>
      <c r="FC37" s="35">
        <f t="shared" si="47"/>
        <v>27.243001626793298</v>
      </c>
      <c r="FD37" s="35">
        <f t="shared" si="47"/>
        <v>27.243001626793298</v>
      </c>
      <c r="FE37" s="35">
        <f t="shared" si="47"/>
        <v>27.243001626793298</v>
      </c>
      <c r="FF37" s="35">
        <f t="shared" si="47"/>
        <v>27.243001626793298</v>
      </c>
      <c r="FG37" s="35">
        <f t="shared" si="47"/>
        <v>27.243001626793298</v>
      </c>
      <c r="FH37" s="35">
        <f t="shared" si="47"/>
        <v>27.243001626793298</v>
      </c>
      <c r="FI37" s="35">
        <f t="shared" si="47"/>
        <v>27.243001626793298</v>
      </c>
      <c r="FJ37" s="35">
        <f t="shared" si="47"/>
        <v>27.243001626793298</v>
      </c>
      <c r="FK37" s="35">
        <f t="shared" ref="FK37:HV37" si="48">(FK$22+FK$42)*$B$37/1000+FK$43</f>
        <v>27.243001626793298</v>
      </c>
      <c r="FL37" s="35">
        <f t="shared" si="48"/>
        <v>27.243001626793298</v>
      </c>
      <c r="FM37" s="35">
        <f t="shared" si="48"/>
        <v>27.243001626793298</v>
      </c>
      <c r="FN37" s="35">
        <f t="shared" si="48"/>
        <v>27.851669515621325</v>
      </c>
      <c r="FO37" s="35">
        <f t="shared" si="48"/>
        <v>27.851669515621325</v>
      </c>
      <c r="FP37" s="35">
        <f t="shared" si="48"/>
        <v>27.851669515621325</v>
      </c>
      <c r="FQ37" s="35">
        <f t="shared" si="48"/>
        <v>27.851669515621325</v>
      </c>
      <c r="FR37" s="35">
        <f t="shared" si="48"/>
        <v>27.851669515621325</v>
      </c>
      <c r="FS37" s="35">
        <f t="shared" si="48"/>
        <v>27.851669515621325</v>
      </c>
      <c r="FT37" s="35">
        <f t="shared" si="48"/>
        <v>27.851669515621325</v>
      </c>
      <c r="FU37" s="35">
        <f t="shared" si="48"/>
        <v>27.851669515621325</v>
      </c>
      <c r="FV37" s="35">
        <f t="shared" si="48"/>
        <v>27.851669515621325</v>
      </c>
      <c r="FW37" s="35">
        <f t="shared" si="48"/>
        <v>27.851669515621325</v>
      </c>
      <c r="FX37" s="35">
        <f t="shared" si="48"/>
        <v>27.851669515621325</v>
      </c>
      <c r="FY37" s="35">
        <f t="shared" si="48"/>
        <v>27.851669515621325</v>
      </c>
      <c r="FZ37" s="35">
        <f t="shared" si="48"/>
        <v>28.365885818643367</v>
      </c>
      <c r="GA37" s="35">
        <f t="shared" si="48"/>
        <v>28.365885818643367</v>
      </c>
      <c r="GB37" s="35">
        <f t="shared" si="48"/>
        <v>28.365885818643367</v>
      </c>
      <c r="GC37" s="35">
        <f t="shared" si="48"/>
        <v>28.365885818643367</v>
      </c>
      <c r="GD37" s="35">
        <f t="shared" si="48"/>
        <v>28.365885818643367</v>
      </c>
      <c r="GE37" s="35">
        <f t="shared" si="48"/>
        <v>28.365885818643367</v>
      </c>
      <c r="GF37" s="35">
        <f t="shared" si="48"/>
        <v>28.365885818643367</v>
      </c>
      <c r="GG37" s="35">
        <f t="shared" si="48"/>
        <v>28.365885818643367</v>
      </c>
      <c r="GH37" s="35">
        <f t="shared" si="48"/>
        <v>28.365885818643367</v>
      </c>
      <c r="GI37" s="35">
        <f t="shared" si="48"/>
        <v>28.365885818643367</v>
      </c>
      <c r="GJ37" s="35">
        <f t="shared" si="48"/>
        <v>28.365885818643367</v>
      </c>
      <c r="GK37" s="35">
        <f t="shared" si="48"/>
        <v>28.365885818643367</v>
      </c>
      <c r="GL37" s="35">
        <f t="shared" si="48"/>
        <v>28.954720511222245</v>
      </c>
      <c r="GM37" s="35">
        <f t="shared" si="48"/>
        <v>28.954720511222245</v>
      </c>
      <c r="GN37" s="35">
        <f t="shared" si="48"/>
        <v>28.954720511222245</v>
      </c>
      <c r="GO37" s="35">
        <f t="shared" si="48"/>
        <v>28.954720511222245</v>
      </c>
      <c r="GP37" s="35">
        <f t="shared" si="48"/>
        <v>28.954720511222245</v>
      </c>
      <c r="GQ37" s="35">
        <f t="shared" si="48"/>
        <v>28.954720511222245</v>
      </c>
      <c r="GR37" s="35">
        <f t="shared" si="48"/>
        <v>28.954720511222245</v>
      </c>
      <c r="GS37" s="35">
        <f t="shared" si="48"/>
        <v>28.954720511222245</v>
      </c>
      <c r="GT37" s="35">
        <f t="shared" si="48"/>
        <v>28.954720511222245</v>
      </c>
      <c r="GU37" s="35">
        <f t="shared" si="48"/>
        <v>28.954720511222245</v>
      </c>
      <c r="GV37" s="35">
        <f t="shared" si="48"/>
        <v>28.954720511222245</v>
      </c>
      <c r="GW37" s="35">
        <f t="shared" si="48"/>
        <v>28.954720511222245</v>
      </c>
      <c r="GX37" s="35">
        <f t="shared" si="48"/>
        <v>29.467216111008948</v>
      </c>
      <c r="GY37" s="35">
        <f t="shared" si="48"/>
        <v>29.467216111008948</v>
      </c>
      <c r="GZ37" s="35">
        <f t="shared" si="48"/>
        <v>29.467216111008948</v>
      </c>
      <c r="HA37" s="35">
        <f t="shared" si="48"/>
        <v>29.467216111008948</v>
      </c>
      <c r="HB37" s="35">
        <f t="shared" si="48"/>
        <v>29.467216111008948</v>
      </c>
      <c r="HC37" s="35">
        <f t="shared" si="48"/>
        <v>29.467216111008948</v>
      </c>
      <c r="HD37" s="35">
        <f t="shared" si="48"/>
        <v>29.467216111008948</v>
      </c>
      <c r="HE37" s="35">
        <f t="shared" si="48"/>
        <v>29.467216111008948</v>
      </c>
      <c r="HF37" s="35">
        <f t="shared" si="48"/>
        <v>29.467216111008948</v>
      </c>
      <c r="HG37" s="35">
        <f t="shared" si="48"/>
        <v>29.467216111008948</v>
      </c>
      <c r="HH37" s="35">
        <f t="shared" si="48"/>
        <v>29.467216111008948</v>
      </c>
      <c r="HI37" s="35">
        <f t="shared" si="48"/>
        <v>29.467216111008948</v>
      </c>
      <c r="HJ37" s="35">
        <f t="shared" si="48"/>
        <v>30.080327228984437</v>
      </c>
      <c r="HK37" s="35">
        <f t="shared" si="48"/>
        <v>30.080327228984437</v>
      </c>
      <c r="HL37" s="35">
        <f t="shared" si="48"/>
        <v>30.080327228984437</v>
      </c>
      <c r="HM37" s="35">
        <f t="shared" si="48"/>
        <v>30.080327228984437</v>
      </c>
      <c r="HN37" s="35">
        <f t="shared" si="48"/>
        <v>30.080327228984437</v>
      </c>
      <c r="HO37" s="35">
        <f t="shared" si="48"/>
        <v>30.080327228984437</v>
      </c>
      <c r="HP37" s="35">
        <f t="shared" si="48"/>
        <v>30.080327228984437</v>
      </c>
      <c r="HQ37" s="35">
        <f t="shared" si="48"/>
        <v>30.080327228984437</v>
      </c>
      <c r="HR37" s="35">
        <f t="shared" si="48"/>
        <v>30.080327228984437</v>
      </c>
      <c r="HS37" s="35">
        <f t="shared" si="48"/>
        <v>30.080327228984437</v>
      </c>
      <c r="HT37" s="35">
        <f t="shared" si="48"/>
        <v>30.080327228984437</v>
      </c>
      <c r="HU37" s="35">
        <f t="shared" si="48"/>
        <v>30.080327228984437</v>
      </c>
      <c r="HV37" s="35">
        <f t="shared" si="48"/>
        <v>30.659669704002933</v>
      </c>
      <c r="HW37" s="35">
        <f t="shared" ref="HW37:JQ37" si="49">(HW$22+HW$42)*$B$37/1000+HW$43</f>
        <v>30.659669704002933</v>
      </c>
      <c r="HX37" s="35">
        <f t="shared" si="49"/>
        <v>30.659669704002933</v>
      </c>
      <c r="HY37" s="35">
        <f t="shared" si="49"/>
        <v>30.659669704002933</v>
      </c>
      <c r="HZ37" s="35">
        <f t="shared" si="49"/>
        <v>30.659669704002933</v>
      </c>
      <c r="IA37" s="35">
        <f t="shared" si="49"/>
        <v>30.659669704002933</v>
      </c>
      <c r="IB37" s="35">
        <f t="shared" si="49"/>
        <v>30.659669704002933</v>
      </c>
      <c r="IC37" s="35">
        <f t="shared" si="49"/>
        <v>30.659669704002933</v>
      </c>
      <c r="ID37" s="35">
        <f t="shared" si="49"/>
        <v>30.659669704002933</v>
      </c>
      <c r="IE37" s="35">
        <f t="shared" si="49"/>
        <v>30.659669704002933</v>
      </c>
      <c r="IF37" s="35">
        <f t="shared" si="49"/>
        <v>30.659669704002933</v>
      </c>
      <c r="IG37" s="35">
        <f t="shared" si="49"/>
        <v>30.659669704002933</v>
      </c>
      <c r="IH37" s="35">
        <f t="shared" si="49"/>
        <v>31.306598659034908</v>
      </c>
      <c r="II37" s="35">
        <f t="shared" si="49"/>
        <v>31.306598659034908</v>
      </c>
      <c r="IJ37" s="35">
        <f t="shared" si="49"/>
        <v>31.306598659034908</v>
      </c>
      <c r="IK37" s="35">
        <f t="shared" si="49"/>
        <v>31.306598659034908</v>
      </c>
      <c r="IL37" s="35">
        <f t="shared" si="49"/>
        <v>31.306598659034908</v>
      </c>
      <c r="IM37" s="35">
        <f t="shared" si="49"/>
        <v>31.306598659034908</v>
      </c>
      <c r="IN37" s="35">
        <f t="shared" si="49"/>
        <v>31.306598659034908</v>
      </c>
      <c r="IO37" s="35">
        <f t="shared" si="49"/>
        <v>31.306598659034908</v>
      </c>
      <c r="IP37" s="35">
        <f t="shared" si="49"/>
        <v>31.306598659034908</v>
      </c>
      <c r="IQ37" s="35">
        <f t="shared" si="49"/>
        <v>31.306598659034908</v>
      </c>
      <c r="IR37" s="35">
        <f t="shared" si="49"/>
        <v>31.306598659034908</v>
      </c>
      <c r="IS37" s="35">
        <f t="shared" si="49"/>
        <v>31.306598659034908</v>
      </c>
      <c r="IT37" s="35">
        <f t="shared" si="49"/>
        <v>31.974616727195173</v>
      </c>
      <c r="IU37" s="35">
        <f t="shared" si="49"/>
        <v>31.974616727195173</v>
      </c>
      <c r="IV37" s="35">
        <f t="shared" si="49"/>
        <v>31.974616727195173</v>
      </c>
      <c r="IW37" s="35">
        <f t="shared" si="49"/>
        <v>31.974616727195173</v>
      </c>
      <c r="IX37" s="35">
        <f t="shared" si="49"/>
        <v>31.974616727195173</v>
      </c>
      <c r="IY37" s="35">
        <f t="shared" si="49"/>
        <v>31.974616727195173</v>
      </c>
      <c r="IZ37" s="35">
        <f t="shared" si="49"/>
        <v>31.974616727195173</v>
      </c>
      <c r="JA37" s="35">
        <f t="shared" si="49"/>
        <v>31.974616727195173</v>
      </c>
      <c r="JB37" s="35">
        <f t="shared" si="49"/>
        <v>31.974616727195173</v>
      </c>
      <c r="JC37" s="35">
        <f t="shared" si="49"/>
        <v>31.974616727195173</v>
      </c>
      <c r="JD37" s="35">
        <f t="shared" si="49"/>
        <v>31.974616727195173</v>
      </c>
      <c r="JE37" s="35">
        <f t="shared" si="49"/>
        <v>31.974616727195173</v>
      </c>
      <c r="JF37" s="35">
        <f t="shared" si="49"/>
        <v>32.628535021173086</v>
      </c>
      <c r="JG37" s="35">
        <f t="shared" si="49"/>
        <v>32.628535021173086</v>
      </c>
      <c r="JH37" s="35">
        <f t="shared" si="49"/>
        <v>32.628535021173086</v>
      </c>
      <c r="JI37" s="35">
        <f t="shared" si="49"/>
        <v>32.628535021173086</v>
      </c>
      <c r="JJ37" s="35">
        <f t="shared" si="49"/>
        <v>32.628535021173086</v>
      </c>
      <c r="JK37" s="35">
        <f t="shared" si="49"/>
        <v>32.628535021173086</v>
      </c>
      <c r="JL37" s="35">
        <f t="shared" si="49"/>
        <v>32.628535021173086</v>
      </c>
      <c r="JM37" s="35">
        <f t="shared" si="49"/>
        <v>32.628535021173086</v>
      </c>
      <c r="JN37" s="35">
        <f t="shared" si="49"/>
        <v>32.628535021173086</v>
      </c>
      <c r="JO37" s="35">
        <f t="shared" si="49"/>
        <v>32.628535021173086</v>
      </c>
      <c r="JP37" s="35">
        <f t="shared" si="49"/>
        <v>32.628535021173086</v>
      </c>
      <c r="JQ37" s="35">
        <f t="shared" si="49"/>
        <v>32.628535021173086</v>
      </c>
      <c r="JR37" s="35">
        <f t="shared" ref="JR37:LF37" si="50">JQ37</f>
        <v>32.628535021173086</v>
      </c>
      <c r="JS37" s="35">
        <f t="shared" si="50"/>
        <v>32.628535021173086</v>
      </c>
      <c r="JT37" s="35">
        <f t="shared" si="50"/>
        <v>32.628535021173086</v>
      </c>
      <c r="JU37" s="35">
        <f t="shared" si="50"/>
        <v>32.628535021173086</v>
      </c>
      <c r="JV37" s="35">
        <f t="shared" si="50"/>
        <v>32.628535021173086</v>
      </c>
      <c r="JW37" s="35">
        <f t="shared" si="50"/>
        <v>32.628535021173086</v>
      </c>
      <c r="JX37" s="35">
        <f t="shared" si="50"/>
        <v>32.628535021173086</v>
      </c>
      <c r="JY37" s="35">
        <f t="shared" si="50"/>
        <v>32.628535021173086</v>
      </c>
      <c r="JZ37" s="35">
        <f t="shared" si="50"/>
        <v>32.628535021173086</v>
      </c>
      <c r="KA37" s="35">
        <f t="shared" si="50"/>
        <v>32.628535021173086</v>
      </c>
      <c r="KB37" s="35">
        <f t="shared" si="50"/>
        <v>32.628535021173086</v>
      </c>
      <c r="KC37" s="35">
        <f t="shared" si="50"/>
        <v>32.628535021173086</v>
      </c>
      <c r="KD37" s="35">
        <f t="shared" si="50"/>
        <v>32.628535021173086</v>
      </c>
      <c r="KE37" s="35">
        <f t="shared" si="50"/>
        <v>32.628535021173086</v>
      </c>
      <c r="KF37" s="35">
        <f t="shared" si="50"/>
        <v>32.628535021173086</v>
      </c>
      <c r="KG37" s="35">
        <f t="shared" si="50"/>
        <v>32.628535021173086</v>
      </c>
      <c r="KH37" s="35">
        <f t="shared" si="50"/>
        <v>32.628535021173086</v>
      </c>
      <c r="KI37" s="35">
        <f t="shared" si="50"/>
        <v>32.628535021173086</v>
      </c>
      <c r="KJ37" s="35">
        <f t="shared" si="50"/>
        <v>32.628535021173086</v>
      </c>
      <c r="KK37" s="35">
        <f t="shared" si="50"/>
        <v>32.628535021173086</v>
      </c>
      <c r="KL37" s="35">
        <f t="shared" si="50"/>
        <v>32.628535021173086</v>
      </c>
      <c r="KM37" s="35">
        <f t="shared" si="50"/>
        <v>32.628535021173086</v>
      </c>
      <c r="KN37" s="35">
        <f t="shared" si="50"/>
        <v>32.628535021173086</v>
      </c>
      <c r="KO37" s="35">
        <f t="shared" si="50"/>
        <v>32.628535021173086</v>
      </c>
      <c r="KP37" s="35">
        <f t="shared" si="50"/>
        <v>32.628535021173086</v>
      </c>
      <c r="KQ37" s="35">
        <f t="shared" si="50"/>
        <v>32.628535021173086</v>
      </c>
      <c r="KR37" s="35">
        <f t="shared" si="50"/>
        <v>32.628535021173086</v>
      </c>
      <c r="KS37" s="35">
        <f t="shared" si="50"/>
        <v>32.628535021173086</v>
      </c>
      <c r="KT37" s="35">
        <f t="shared" si="50"/>
        <v>32.628535021173086</v>
      </c>
      <c r="KU37" s="35">
        <f t="shared" si="50"/>
        <v>32.628535021173086</v>
      </c>
      <c r="KV37" s="35">
        <f t="shared" si="50"/>
        <v>32.628535021173086</v>
      </c>
      <c r="KW37" s="35">
        <f t="shared" si="50"/>
        <v>32.628535021173086</v>
      </c>
      <c r="KX37" s="35">
        <f t="shared" si="50"/>
        <v>32.628535021173086</v>
      </c>
      <c r="KY37" s="35">
        <f t="shared" si="50"/>
        <v>32.628535021173086</v>
      </c>
      <c r="KZ37" s="35">
        <f t="shared" si="50"/>
        <v>32.628535021173086</v>
      </c>
      <c r="LA37" s="35">
        <f t="shared" si="50"/>
        <v>32.628535021173086</v>
      </c>
      <c r="LB37" s="35">
        <f t="shared" si="50"/>
        <v>32.628535021173086</v>
      </c>
      <c r="LC37" s="35">
        <f t="shared" si="50"/>
        <v>32.628535021173086</v>
      </c>
      <c r="LD37" s="35">
        <f t="shared" si="50"/>
        <v>32.628535021173086</v>
      </c>
      <c r="LE37" s="35">
        <f t="shared" si="50"/>
        <v>32.628535021173086</v>
      </c>
      <c r="LF37" s="35">
        <f t="shared" si="50"/>
        <v>32.628535021173086</v>
      </c>
      <c r="LG37" s="35">
        <f t="shared" ref="LG37:MW37" si="51">LF37</f>
        <v>32.628535021173086</v>
      </c>
      <c r="LH37" s="35">
        <f t="shared" si="51"/>
        <v>32.628535021173086</v>
      </c>
      <c r="LI37" s="35">
        <f t="shared" si="51"/>
        <v>32.628535021173086</v>
      </c>
      <c r="LJ37" s="35">
        <f t="shared" si="51"/>
        <v>32.628535021173086</v>
      </c>
      <c r="LK37" s="35">
        <f t="shared" si="51"/>
        <v>32.628535021173086</v>
      </c>
      <c r="LL37" s="35">
        <f t="shared" si="51"/>
        <v>32.628535021173086</v>
      </c>
      <c r="LM37" s="35">
        <f t="shared" si="51"/>
        <v>32.628535021173086</v>
      </c>
      <c r="LN37" s="35">
        <f t="shared" si="51"/>
        <v>32.628535021173086</v>
      </c>
      <c r="LO37" s="35">
        <f t="shared" si="51"/>
        <v>32.628535021173086</v>
      </c>
      <c r="LP37" s="35">
        <f t="shared" si="51"/>
        <v>32.628535021173086</v>
      </c>
      <c r="LQ37" s="35">
        <f t="shared" si="51"/>
        <v>32.628535021173086</v>
      </c>
      <c r="LR37" s="35">
        <f t="shared" si="51"/>
        <v>32.628535021173086</v>
      </c>
      <c r="LS37" s="35">
        <f t="shared" si="51"/>
        <v>32.628535021173086</v>
      </c>
      <c r="LT37" s="35">
        <f t="shared" si="51"/>
        <v>32.628535021173086</v>
      </c>
      <c r="LU37" s="35">
        <f t="shared" si="51"/>
        <v>32.628535021173086</v>
      </c>
      <c r="LV37" s="35">
        <f t="shared" si="51"/>
        <v>32.628535021173086</v>
      </c>
      <c r="LW37" s="35">
        <f t="shared" si="51"/>
        <v>32.628535021173086</v>
      </c>
      <c r="LX37" s="35">
        <f t="shared" si="51"/>
        <v>32.628535021173086</v>
      </c>
      <c r="LY37" s="35">
        <f t="shared" si="51"/>
        <v>32.628535021173086</v>
      </c>
      <c r="LZ37" s="35">
        <f t="shared" si="51"/>
        <v>32.628535021173086</v>
      </c>
      <c r="MA37" s="35">
        <f t="shared" si="51"/>
        <v>32.628535021173086</v>
      </c>
      <c r="MB37" s="35">
        <f t="shared" si="51"/>
        <v>32.628535021173086</v>
      </c>
      <c r="MC37" s="35">
        <f t="shared" si="51"/>
        <v>32.628535021173086</v>
      </c>
      <c r="MD37" s="35">
        <f t="shared" si="51"/>
        <v>32.628535021173086</v>
      </c>
      <c r="ME37" s="35">
        <f t="shared" si="51"/>
        <v>32.628535021173086</v>
      </c>
      <c r="MF37" s="35">
        <f t="shared" si="51"/>
        <v>32.628535021173086</v>
      </c>
      <c r="MG37" s="35">
        <f t="shared" si="51"/>
        <v>32.628535021173086</v>
      </c>
      <c r="MH37" s="35">
        <f t="shared" si="51"/>
        <v>32.628535021173086</v>
      </c>
      <c r="MI37" s="35">
        <f t="shared" si="51"/>
        <v>32.628535021173086</v>
      </c>
      <c r="MJ37" s="35">
        <f t="shared" si="51"/>
        <v>32.628535021173086</v>
      </c>
      <c r="MK37" s="35">
        <f t="shared" si="51"/>
        <v>32.628535021173086</v>
      </c>
      <c r="ML37" s="35">
        <f t="shared" si="51"/>
        <v>32.628535021173086</v>
      </c>
      <c r="MM37" s="35">
        <f t="shared" si="51"/>
        <v>32.628535021173086</v>
      </c>
      <c r="MN37" s="35">
        <f t="shared" si="51"/>
        <v>32.628535021173086</v>
      </c>
      <c r="MO37" s="35">
        <f t="shared" si="51"/>
        <v>32.628535021173086</v>
      </c>
      <c r="MP37" s="35">
        <f t="shared" si="51"/>
        <v>32.628535021173086</v>
      </c>
      <c r="MQ37" s="35">
        <f t="shared" si="51"/>
        <v>32.628535021173086</v>
      </c>
      <c r="MR37" s="35">
        <f t="shared" si="51"/>
        <v>32.628535021173086</v>
      </c>
      <c r="MS37" s="35">
        <f t="shared" si="51"/>
        <v>32.628535021173086</v>
      </c>
      <c r="MT37" s="35">
        <f t="shared" si="51"/>
        <v>32.628535021173086</v>
      </c>
      <c r="MU37" s="35">
        <f t="shared" si="51"/>
        <v>32.628535021173086</v>
      </c>
      <c r="MV37" s="35">
        <f t="shared" si="51"/>
        <v>32.628535021173086</v>
      </c>
      <c r="MW37" s="35">
        <f t="shared" si="51"/>
        <v>32.628535021173086</v>
      </c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>
        <f t="shared" ref="OH37:QS37" si="52">(OH$22+OH$42)*$B$37/1000+OH$43</f>
        <v>20.882382910382187</v>
      </c>
      <c r="OI37" s="35">
        <f t="shared" si="52"/>
        <v>20.882394010382189</v>
      </c>
      <c r="OJ37" s="35">
        <f t="shared" si="52"/>
        <v>20.882394010382189</v>
      </c>
      <c r="OK37" s="35">
        <f t="shared" si="52"/>
        <v>20.882394010382189</v>
      </c>
      <c r="OL37" s="35">
        <f t="shared" si="52"/>
        <v>20.882394010382189</v>
      </c>
      <c r="OM37" s="35">
        <f t="shared" si="52"/>
        <v>20.882382910382187</v>
      </c>
      <c r="ON37" s="35">
        <f t="shared" si="52"/>
        <v>20.882394010382189</v>
      </c>
      <c r="OO37" s="35">
        <f t="shared" si="52"/>
        <v>20.882394010382189</v>
      </c>
      <c r="OP37" s="35">
        <f t="shared" si="52"/>
        <v>20.882382910382187</v>
      </c>
      <c r="OQ37" s="35">
        <f t="shared" si="52"/>
        <v>20.882382910382187</v>
      </c>
      <c r="OR37" s="35">
        <f t="shared" si="52"/>
        <v>20.882382910382187</v>
      </c>
      <c r="OS37" s="35">
        <f t="shared" si="52"/>
        <v>20.882394010382189</v>
      </c>
      <c r="OT37" s="35">
        <f t="shared" si="52"/>
        <v>24.256557848729607</v>
      </c>
      <c r="OU37" s="35">
        <f t="shared" si="52"/>
        <v>24.256568948729608</v>
      </c>
      <c r="OV37" s="35">
        <f t="shared" si="52"/>
        <v>24.256557848729607</v>
      </c>
      <c r="OW37" s="35">
        <f t="shared" si="52"/>
        <v>24.256568948729608</v>
      </c>
      <c r="OX37" s="35">
        <f t="shared" si="52"/>
        <v>24.256557848729607</v>
      </c>
      <c r="OY37" s="35">
        <f t="shared" si="52"/>
        <v>24.256568948729608</v>
      </c>
      <c r="OZ37" s="35">
        <f t="shared" si="52"/>
        <v>24.256568948729608</v>
      </c>
      <c r="PA37" s="35">
        <f t="shared" si="52"/>
        <v>24.256568948729608</v>
      </c>
      <c r="PB37" s="35">
        <f t="shared" si="52"/>
        <v>24.256568948729608</v>
      </c>
      <c r="PC37" s="35">
        <f t="shared" si="52"/>
        <v>24.256568948729608</v>
      </c>
      <c r="PD37" s="35">
        <f t="shared" si="52"/>
        <v>24.256557848729607</v>
      </c>
      <c r="PE37" s="35">
        <f t="shared" si="52"/>
        <v>24.256568948729608</v>
      </c>
      <c r="PF37" s="35">
        <f t="shared" si="52"/>
        <v>21.804000637782956</v>
      </c>
      <c r="PG37" s="35">
        <f t="shared" si="52"/>
        <v>21.804000637782956</v>
      </c>
      <c r="PH37" s="35">
        <f t="shared" si="52"/>
        <v>21.804000637782956</v>
      </c>
      <c r="PI37" s="35">
        <f t="shared" si="52"/>
        <v>21.804000637782956</v>
      </c>
      <c r="PJ37" s="35">
        <f t="shared" si="52"/>
        <v>21.804000637782956</v>
      </c>
      <c r="PK37" s="35">
        <f t="shared" si="52"/>
        <v>21.804000637782956</v>
      </c>
      <c r="PL37" s="35">
        <f t="shared" si="52"/>
        <v>21.804000637782956</v>
      </c>
      <c r="PM37" s="35">
        <f t="shared" si="52"/>
        <v>21.804000637782956</v>
      </c>
      <c r="PN37" s="35">
        <f t="shared" si="52"/>
        <v>21.804000637782956</v>
      </c>
      <c r="PO37" s="35">
        <f t="shared" si="52"/>
        <v>21.804000637782956</v>
      </c>
      <c r="PP37" s="35">
        <f t="shared" si="52"/>
        <v>21.804000637782956</v>
      </c>
      <c r="PQ37" s="35">
        <f t="shared" si="52"/>
        <v>21.804000637782956</v>
      </c>
      <c r="PR37" s="35">
        <f t="shared" si="52"/>
        <v>23.700566884473783</v>
      </c>
      <c r="PS37" s="35">
        <f t="shared" si="52"/>
        <v>23.700566884473783</v>
      </c>
      <c r="PT37" s="35">
        <f t="shared" si="52"/>
        <v>23.700566884473783</v>
      </c>
      <c r="PU37" s="35">
        <f t="shared" si="52"/>
        <v>23.700566884473783</v>
      </c>
      <c r="PV37" s="35">
        <f t="shared" si="52"/>
        <v>23.700566884473783</v>
      </c>
      <c r="PW37" s="35">
        <f t="shared" si="52"/>
        <v>23.700566884473783</v>
      </c>
      <c r="PX37" s="35">
        <f t="shared" si="52"/>
        <v>23.700566884473783</v>
      </c>
      <c r="PY37" s="35">
        <f t="shared" si="52"/>
        <v>23.700566884473783</v>
      </c>
      <c r="PZ37" s="35">
        <f t="shared" si="52"/>
        <v>23.700566884473783</v>
      </c>
      <c r="QA37" s="35">
        <f t="shared" si="52"/>
        <v>23.700566884473783</v>
      </c>
      <c r="QB37" s="35">
        <f t="shared" si="52"/>
        <v>23.700566884473783</v>
      </c>
      <c r="QC37" s="35">
        <f t="shared" si="52"/>
        <v>23.700566884473783</v>
      </c>
      <c r="QD37" s="35">
        <f t="shared" si="52"/>
        <v>24.261638571898249</v>
      </c>
      <c r="QE37" s="35">
        <f t="shared" si="52"/>
        <v>24.261638571898249</v>
      </c>
      <c r="QF37" s="35">
        <f t="shared" si="52"/>
        <v>24.261638571898249</v>
      </c>
      <c r="QG37" s="35">
        <f t="shared" si="52"/>
        <v>24.261638571898249</v>
      </c>
      <c r="QH37" s="35">
        <f t="shared" si="52"/>
        <v>24.261638571898249</v>
      </c>
      <c r="QI37" s="35">
        <f t="shared" si="52"/>
        <v>24.261638571898249</v>
      </c>
      <c r="QJ37" s="35">
        <f t="shared" si="52"/>
        <v>24.261638571898249</v>
      </c>
      <c r="QK37" s="35">
        <f t="shared" si="52"/>
        <v>24.261638571898249</v>
      </c>
      <c r="QL37" s="35">
        <f t="shared" si="52"/>
        <v>24.261638571898249</v>
      </c>
      <c r="QM37" s="35">
        <f t="shared" si="52"/>
        <v>24.261638571898249</v>
      </c>
      <c r="QN37" s="35">
        <f t="shared" si="52"/>
        <v>24.261638571898249</v>
      </c>
      <c r="QO37" s="35">
        <f t="shared" si="52"/>
        <v>24.261638571898249</v>
      </c>
      <c r="QP37" s="35">
        <f t="shared" si="52"/>
        <v>24.743514950600755</v>
      </c>
      <c r="QQ37" s="35">
        <f t="shared" si="52"/>
        <v>24.743514950600755</v>
      </c>
      <c r="QR37" s="35">
        <f t="shared" si="52"/>
        <v>24.743514950600755</v>
      </c>
      <c r="QS37" s="35">
        <f t="shared" si="52"/>
        <v>24.743514950600755</v>
      </c>
      <c r="QT37" s="35">
        <f t="shared" ref="QT37:TE37" si="53">(QT$22+QT$42)*$B$37/1000+QT$43</f>
        <v>24.743514950600755</v>
      </c>
      <c r="QU37" s="35">
        <f t="shared" si="53"/>
        <v>24.743514950600755</v>
      </c>
      <c r="QV37" s="35">
        <f t="shared" si="53"/>
        <v>24.743514950600755</v>
      </c>
      <c r="QW37" s="35">
        <f t="shared" si="53"/>
        <v>24.743514950600755</v>
      </c>
      <c r="QX37" s="35">
        <f t="shared" si="53"/>
        <v>24.743514950600755</v>
      </c>
      <c r="QY37" s="35">
        <f t="shared" si="53"/>
        <v>24.743514950600755</v>
      </c>
      <c r="QZ37" s="35">
        <f t="shared" si="53"/>
        <v>24.743514950600755</v>
      </c>
      <c r="RA37" s="35">
        <f t="shared" si="53"/>
        <v>24.743514950600755</v>
      </c>
      <c r="RB37" s="35">
        <f t="shared" si="53"/>
        <v>25.205063390567787</v>
      </c>
      <c r="RC37" s="35">
        <f t="shared" si="53"/>
        <v>25.205063390567787</v>
      </c>
      <c r="RD37" s="35">
        <f t="shared" si="53"/>
        <v>25.205063390567787</v>
      </c>
      <c r="RE37" s="35">
        <f t="shared" si="53"/>
        <v>25.205063390567787</v>
      </c>
      <c r="RF37" s="35">
        <f t="shared" si="53"/>
        <v>25.205063390567787</v>
      </c>
      <c r="RG37" s="35">
        <f t="shared" si="53"/>
        <v>25.205063390567787</v>
      </c>
      <c r="RH37" s="35">
        <f t="shared" si="53"/>
        <v>25.205063390567787</v>
      </c>
      <c r="RI37" s="35">
        <f t="shared" si="53"/>
        <v>25.205063390567787</v>
      </c>
      <c r="RJ37" s="35">
        <f t="shared" si="53"/>
        <v>25.205063390567787</v>
      </c>
      <c r="RK37" s="35">
        <f t="shared" si="53"/>
        <v>25.205063390567787</v>
      </c>
      <c r="RL37" s="35">
        <f t="shared" si="53"/>
        <v>25.205063390567787</v>
      </c>
      <c r="RM37" s="35">
        <f t="shared" si="53"/>
        <v>25.205063390567787</v>
      </c>
      <c r="RN37" s="35">
        <f t="shared" si="53"/>
        <v>25.737384736212249</v>
      </c>
      <c r="RO37" s="35">
        <f t="shared" si="53"/>
        <v>25.737384736212249</v>
      </c>
      <c r="RP37" s="35">
        <f t="shared" si="53"/>
        <v>25.737384736212249</v>
      </c>
      <c r="RQ37" s="35">
        <f t="shared" si="53"/>
        <v>25.737384736212249</v>
      </c>
      <c r="RR37" s="35">
        <f t="shared" si="53"/>
        <v>25.737384736212249</v>
      </c>
      <c r="RS37" s="35">
        <f t="shared" si="53"/>
        <v>25.737384736212249</v>
      </c>
      <c r="RT37" s="35">
        <f t="shared" si="53"/>
        <v>25.737384736212249</v>
      </c>
      <c r="RU37" s="35">
        <f t="shared" si="53"/>
        <v>25.737384736212249</v>
      </c>
      <c r="RV37" s="35">
        <f t="shared" si="53"/>
        <v>25.737384736212249</v>
      </c>
      <c r="RW37" s="35">
        <f t="shared" si="53"/>
        <v>25.737384736212249</v>
      </c>
      <c r="RX37" s="35">
        <f t="shared" si="53"/>
        <v>25.737384736212249</v>
      </c>
      <c r="RY37" s="35">
        <f t="shared" si="53"/>
        <v>25.737384736212249</v>
      </c>
      <c r="RZ37" s="35">
        <f t="shared" si="53"/>
        <v>26.23748581018782</v>
      </c>
      <c r="SA37" s="35">
        <f t="shared" si="53"/>
        <v>26.23748581018782</v>
      </c>
      <c r="SB37" s="35">
        <f t="shared" si="53"/>
        <v>26.23748581018782</v>
      </c>
      <c r="SC37" s="35">
        <f t="shared" si="53"/>
        <v>26.23748581018782</v>
      </c>
      <c r="SD37" s="35">
        <f t="shared" si="53"/>
        <v>26.23748581018782</v>
      </c>
      <c r="SE37" s="35">
        <f t="shared" si="53"/>
        <v>26.23748581018782</v>
      </c>
      <c r="SF37" s="35">
        <f t="shared" si="53"/>
        <v>26.23748581018782</v>
      </c>
      <c r="SG37" s="35">
        <f t="shared" si="53"/>
        <v>26.23748581018782</v>
      </c>
      <c r="SH37" s="35">
        <f t="shared" si="53"/>
        <v>26.23748581018782</v>
      </c>
      <c r="SI37" s="35">
        <f t="shared" si="53"/>
        <v>26.23748581018782</v>
      </c>
      <c r="SJ37" s="35">
        <f t="shared" si="53"/>
        <v>26.23748581018782</v>
      </c>
      <c r="SK37" s="35">
        <f t="shared" si="53"/>
        <v>26.23748581018782</v>
      </c>
      <c r="SL37" s="35">
        <f t="shared" si="53"/>
        <v>26.782430633797095</v>
      </c>
      <c r="SM37" s="35">
        <f t="shared" si="53"/>
        <v>26.782430633797095</v>
      </c>
      <c r="SN37" s="35">
        <f t="shared" si="53"/>
        <v>26.782430633797095</v>
      </c>
      <c r="SO37" s="35">
        <f t="shared" si="53"/>
        <v>26.782430633797095</v>
      </c>
      <c r="SP37" s="35">
        <f t="shared" si="53"/>
        <v>26.782430633797095</v>
      </c>
      <c r="SQ37" s="35">
        <f t="shared" si="53"/>
        <v>26.782430633797095</v>
      </c>
      <c r="SR37" s="35">
        <f t="shared" si="53"/>
        <v>26.782430633797095</v>
      </c>
      <c r="SS37" s="35">
        <f t="shared" si="53"/>
        <v>26.782430633797095</v>
      </c>
      <c r="ST37" s="35">
        <f t="shared" si="53"/>
        <v>26.782430633797095</v>
      </c>
      <c r="SU37" s="35">
        <f t="shared" si="53"/>
        <v>26.782430633797095</v>
      </c>
      <c r="SV37" s="35">
        <f t="shared" si="53"/>
        <v>26.782430633797095</v>
      </c>
      <c r="SW37" s="35">
        <f t="shared" si="53"/>
        <v>26.782430633797095</v>
      </c>
      <c r="SX37" s="35">
        <f t="shared" si="53"/>
        <v>27.243001626793298</v>
      </c>
      <c r="SY37" s="35">
        <f t="shared" si="53"/>
        <v>27.243001626793298</v>
      </c>
      <c r="SZ37" s="35">
        <f t="shared" si="53"/>
        <v>27.243001626793298</v>
      </c>
      <c r="TA37" s="35">
        <f t="shared" si="53"/>
        <v>27.243001626793298</v>
      </c>
      <c r="TB37" s="35">
        <f t="shared" si="53"/>
        <v>27.243001626793298</v>
      </c>
      <c r="TC37" s="35">
        <f t="shared" si="53"/>
        <v>27.243001626793298</v>
      </c>
      <c r="TD37" s="35">
        <f t="shared" si="53"/>
        <v>27.243001626793298</v>
      </c>
      <c r="TE37" s="35">
        <f t="shared" si="53"/>
        <v>27.243001626793298</v>
      </c>
      <c r="TF37" s="35">
        <f t="shared" ref="TF37:VQ37" si="54">(TF$22+TF$42)*$B$37/1000+TF$43</f>
        <v>27.243001626793298</v>
      </c>
      <c r="TG37" s="35">
        <f t="shared" si="54"/>
        <v>27.243001626793298</v>
      </c>
      <c r="TH37" s="35">
        <f t="shared" si="54"/>
        <v>27.243001626793298</v>
      </c>
      <c r="TI37" s="35">
        <f t="shared" si="54"/>
        <v>27.243001626793298</v>
      </c>
      <c r="TJ37" s="35">
        <f t="shared" si="54"/>
        <v>27.851669515621325</v>
      </c>
      <c r="TK37" s="35">
        <f t="shared" si="54"/>
        <v>27.851669515621325</v>
      </c>
      <c r="TL37" s="35">
        <f t="shared" si="54"/>
        <v>27.851669515621325</v>
      </c>
      <c r="TM37" s="35">
        <f t="shared" si="54"/>
        <v>27.851669515621325</v>
      </c>
      <c r="TN37" s="35">
        <f t="shared" si="54"/>
        <v>27.851669515621325</v>
      </c>
      <c r="TO37" s="35">
        <f t="shared" si="54"/>
        <v>27.851669515621325</v>
      </c>
      <c r="TP37" s="35">
        <f t="shared" si="54"/>
        <v>27.851669515621325</v>
      </c>
      <c r="TQ37" s="35">
        <f t="shared" si="54"/>
        <v>27.851669515621325</v>
      </c>
      <c r="TR37" s="35">
        <f t="shared" si="54"/>
        <v>27.851669515621325</v>
      </c>
      <c r="TS37" s="35">
        <f t="shared" si="54"/>
        <v>27.851669515621325</v>
      </c>
      <c r="TT37" s="35">
        <f t="shared" si="54"/>
        <v>27.851669515621325</v>
      </c>
      <c r="TU37" s="35">
        <f t="shared" si="54"/>
        <v>27.851669515621325</v>
      </c>
      <c r="TV37" s="35">
        <f t="shared" si="54"/>
        <v>28.365885818643367</v>
      </c>
      <c r="TW37" s="35">
        <f t="shared" si="54"/>
        <v>28.365885818643367</v>
      </c>
      <c r="TX37" s="35">
        <f t="shared" si="54"/>
        <v>28.365885818643367</v>
      </c>
      <c r="TY37" s="35">
        <f t="shared" si="54"/>
        <v>28.365885818643367</v>
      </c>
      <c r="TZ37" s="35">
        <f t="shared" si="54"/>
        <v>28.365885818643367</v>
      </c>
      <c r="UA37" s="35">
        <f t="shared" si="54"/>
        <v>28.365885818643367</v>
      </c>
      <c r="UB37" s="35">
        <f t="shared" si="54"/>
        <v>28.365885818643367</v>
      </c>
      <c r="UC37" s="35">
        <f t="shared" si="54"/>
        <v>28.365885818643367</v>
      </c>
      <c r="UD37" s="35">
        <f t="shared" si="54"/>
        <v>28.365885818643367</v>
      </c>
      <c r="UE37" s="35">
        <f t="shared" si="54"/>
        <v>28.365885818643367</v>
      </c>
      <c r="UF37" s="35">
        <f t="shared" si="54"/>
        <v>28.365885818643367</v>
      </c>
      <c r="UG37" s="35">
        <f t="shared" si="54"/>
        <v>28.365885818643367</v>
      </c>
      <c r="UH37" s="35">
        <f t="shared" si="54"/>
        <v>28.954720511222245</v>
      </c>
      <c r="UI37" s="35">
        <f t="shared" si="54"/>
        <v>28.954720511222245</v>
      </c>
      <c r="UJ37" s="35">
        <f t="shared" si="54"/>
        <v>28.954720511222245</v>
      </c>
      <c r="UK37" s="35">
        <f t="shared" si="54"/>
        <v>28.954720511222245</v>
      </c>
      <c r="UL37" s="35">
        <f t="shared" si="54"/>
        <v>28.954720511222245</v>
      </c>
      <c r="UM37" s="35">
        <f t="shared" si="54"/>
        <v>28.954720511222245</v>
      </c>
      <c r="UN37" s="35">
        <f t="shared" si="54"/>
        <v>28.954720511222245</v>
      </c>
      <c r="UO37" s="35">
        <f t="shared" si="54"/>
        <v>28.954720511222245</v>
      </c>
      <c r="UP37" s="35">
        <f t="shared" si="54"/>
        <v>28.954720511222245</v>
      </c>
      <c r="UQ37" s="35">
        <f t="shared" si="54"/>
        <v>28.954720511222245</v>
      </c>
      <c r="UR37" s="35">
        <f t="shared" si="54"/>
        <v>28.954720511222245</v>
      </c>
      <c r="US37" s="35">
        <f t="shared" si="54"/>
        <v>28.954720511222245</v>
      </c>
      <c r="UT37" s="35">
        <f t="shared" si="54"/>
        <v>29.467216111008948</v>
      </c>
      <c r="UU37" s="35">
        <f t="shared" si="54"/>
        <v>29.467216111008948</v>
      </c>
      <c r="UV37" s="35">
        <f t="shared" si="54"/>
        <v>29.467216111008948</v>
      </c>
      <c r="UW37" s="35">
        <f t="shared" si="54"/>
        <v>29.467216111008948</v>
      </c>
      <c r="UX37" s="35">
        <f t="shared" si="54"/>
        <v>29.467216111008948</v>
      </c>
      <c r="UY37" s="35">
        <f t="shared" si="54"/>
        <v>29.467216111008948</v>
      </c>
      <c r="UZ37" s="35">
        <f t="shared" si="54"/>
        <v>29.467216111008948</v>
      </c>
      <c r="VA37" s="35">
        <f t="shared" si="54"/>
        <v>29.467216111008948</v>
      </c>
      <c r="VB37" s="35">
        <f t="shared" si="54"/>
        <v>29.467216111008948</v>
      </c>
      <c r="VC37" s="35">
        <f t="shared" si="54"/>
        <v>29.467216111008948</v>
      </c>
      <c r="VD37" s="35">
        <f t="shared" si="54"/>
        <v>29.467216111008948</v>
      </c>
      <c r="VE37" s="35">
        <f t="shared" si="54"/>
        <v>29.467216111008948</v>
      </c>
      <c r="VF37" s="35">
        <f t="shared" si="54"/>
        <v>30.080327228984437</v>
      </c>
      <c r="VG37" s="35">
        <f t="shared" si="54"/>
        <v>30.080327228984437</v>
      </c>
      <c r="VH37" s="35">
        <f t="shared" si="54"/>
        <v>30.080327228984437</v>
      </c>
      <c r="VI37" s="35">
        <f t="shared" si="54"/>
        <v>30.080327228984437</v>
      </c>
      <c r="VJ37" s="35">
        <f t="shared" si="54"/>
        <v>30.080327228984437</v>
      </c>
      <c r="VK37" s="35">
        <f t="shared" si="54"/>
        <v>30.080327228984437</v>
      </c>
      <c r="VL37" s="35">
        <f t="shared" si="54"/>
        <v>30.080327228984437</v>
      </c>
      <c r="VM37" s="35">
        <f t="shared" si="54"/>
        <v>30.080327228984437</v>
      </c>
      <c r="VN37" s="35">
        <f t="shared" si="54"/>
        <v>30.080327228984437</v>
      </c>
      <c r="VO37" s="35">
        <f t="shared" si="54"/>
        <v>30.080327228984437</v>
      </c>
      <c r="VP37" s="35">
        <f t="shared" si="54"/>
        <v>30.080327228984437</v>
      </c>
      <c r="VQ37" s="35">
        <f t="shared" si="54"/>
        <v>30.080327228984437</v>
      </c>
      <c r="VR37" s="35">
        <f t="shared" ref="VR37:XM37" si="55">(VR$22+VR$42)*$B$37/1000+VR$43</f>
        <v>30.659669704002933</v>
      </c>
      <c r="VS37" s="35">
        <f t="shared" si="55"/>
        <v>30.659669704002933</v>
      </c>
      <c r="VT37" s="35">
        <f t="shared" si="55"/>
        <v>30.659669704002933</v>
      </c>
      <c r="VU37" s="35">
        <f t="shared" si="55"/>
        <v>30.659669704002933</v>
      </c>
      <c r="VV37" s="35">
        <f t="shared" si="55"/>
        <v>30.659669704002933</v>
      </c>
      <c r="VW37" s="35">
        <f t="shared" si="55"/>
        <v>30.659669704002933</v>
      </c>
      <c r="VX37" s="35">
        <f t="shared" si="55"/>
        <v>30.659669704002933</v>
      </c>
      <c r="VY37" s="35">
        <f t="shared" si="55"/>
        <v>30.659669704002933</v>
      </c>
      <c r="VZ37" s="35">
        <f t="shared" si="55"/>
        <v>30.659669704002933</v>
      </c>
      <c r="WA37" s="35">
        <f t="shared" si="55"/>
        <v>30.659669704002933</v>
      </c>
      <c r="WB37" s="35">
        <f t="shared" si="55"/>
        <v>30.659669704002933</v>
      </c>
      <c r="WC37" s="35">
        <f t="shared" si="55"/>
        <v>30.659669704002933</v>
      </c>
      <c r="WD37" s="35">
        <f t="shared" si="55"/>
        <v>31.306598659034908</v>
      </c>
      <c r="WE37" s="35">
        <f t="shared" si="55"/>
        <v>31.306598659034908</v>
      </c>
      <c r="WF37" s="35">
        <f t="shared" si="55"/>
        <v>31.306598659034908</v>
      </c>
      <c r="WG37" s="35">
        <f t="shared" si="55"/>
        <v>31.306598659034908</v>
      </c>
      <c r="WH37" s="35">
        <f t="shared" si="55"/>
        <v>31.306598659034908</v>
      </c>
      <c r="WI37" s="35">
        <f t="shared" si="55"/>
        <v>31.306598659034908</v>
      </c>
      <c r="WJ37" s="35">
        <f t="shared" si="55"/>
        <v>31.306598659034908</v>
      </c>
      <c r="WK37" s="35">
        <f t="shared" si="55"/>
        <v>31.306598659034908</v>
      </c>
      <c r="WL37" s="35">
        <f t="shared" si="55"/>
        <v>31.306598659034908</v>
      </c>
      <c r="WM37" s="35">
        <f t="shared" si="55"/>
        <v>31.306598659034908</v>
      </c>
      <c r="WN37" s="35">
        <f t="shared" si="55"/>
        <v>31.306598659034908</v>
      </c>
      <c r="WO37" s="35">
        <f t="shared" si="55"/>
        <v>31.306598659034908</v>
      </c>
      <c r="WP37" s="35">
        <f t="shared" si="55"/>
        <v>31.974616727195173</v>
      </c>
      <c r="WQ37" s="35">
        <f t="shared" si="55"/>
        <v>31.974616727195173</v>
      </c>
      <c r="WR37" s="35">
        <f t="shared" si="55"/>
        <v>31.974616727195173</v>
      </c>
      <c r="WS37" s="35">
        <f t="shared" si="55"/>
        <v>31.974616727195173</v>
      </c>
      <c r="WT37" s="35">
        <f t="shared" si="55"/>
        <v>31.974616727195173</v>
      </c>
      <c r="WU37" s="35">
        <f t="shared" si="55"/>
        <v>31.974616727195173</v>
      </c>
      <c r="WV37" s="35">
        <f t="shared" si="55"/>
        <v>31.974616727195173</v>
      </c>
      <c r="WW37" s="35">
        <f t="shared" si="55"/>
        <v>31.974616727195173</v>
      </c>
      <c r="WX37" s="35">
        <f t="shared" si="55"/>
        <v>31.974616727195173</v>
      </c>
      <c r="WY37" s="35">
        <f t="shared" si="55"/>
        <v>31.974616727195173</v>
      </c>
      <c r="WZ37" s="35">
        <f t="shared" si="55"/>
        <v>31.974616727195173</v>
      </c>
      <c r="XA37" s="35">
        <f t="shared" si="55"/>
        <v>31.974616727195173</v>
      </c>
      <c r="XB37" s="35">
        <f t="shared" si="55"/>
        <v>32.628535021173086</v>
      </c>
      <c r="XC37" s="35">
        <f t="shared" si="55"/>
        <v>32.628535021173086</v>
      </c>
      <c r="XD37" s="35">
        <f t="shared" si="55"/>
        <v>32.628535021173086</v>
      </c>
      <c r="XE37" s="35">
        <f t="shared" si="55"/>
        <v>32.628535021173086</v>
      </c>
      <c r="XF37" s="35">
        <f t="shared" si="55"/>
        <v>32.628535021173086</v>
      </c>
      <c r="XG37" s="35">
        <f t="shared" si="55"/>
        <v>32.628535021173086</v>
      </c>
      <c r="XH37" s="35">
        <f t="shared" si="55"/>
        <v>32.628535021173086</v>
      </c>
      <c r="XI37" s="35">
        <f t="shared" si="55"/>
        <v>32.628535021173086</v>
      </c>
      <c r="XJ37" s="35">
        <f t="shared" si="55"/>
        <v>32.628535021173086</v>
      </c>
      <c r="XK37" s="35">
        <f t="shared" si="55"/>
        <v>32.628535021173086</v>
      </c>
      <c r="XL37" s="35">
        <f t="shared" si="55"/>
        <v>32.628535021173086</v>
      </c>
      <c r="XM37" s="35">
        <f t="shared" si="55"/>
        <v>32.628535021173086</v>
      </c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</row>
    <row r="38" spans="1:721" s="40" customFormat="1" x14ac:dyDescent="0.25">
      <c r="A38" s="40" t="s">
        <v>352</v>
      </c>
      <c r="B38" s="40">
        <v>10000</v>
      </c>
      <c r="AL38" s="35">
        <f>(AL$22+AL$44)*$B$38/1000+AL$45</f>
        <v>22.774566328529641</v>
      </c>
      <c r="AM38" s="35">
        <f t="shared" ref="AM38:CX38" si="56">(AM$22+AM$44)*$B$38/1000+AM$45</f>
        <v>22.774576328529633</v>
      </c>
      <c r="AN38" s="35">
        <f t="shared" si="56"/>
        <v>22.774576328529633</v>
      </c>
      <c r="AO38" s="35">
        <f t="shared" si="56"/>
        <v>22.774576328529633</v>
      </c>
      <c r="AP38" s="35">
        <f t="shared" si="56"/>
        <v>22.774576328529633</v>
      </c>
      <c r="AQ38" s="35">
        <f t="shared" si="56"/>
        <v>22.774576328529633</v>
      </c>
      <c r="AR38" s="35">
        <f t="shared" si="56"/>
        <v>22.774576328529633</v>
      </c>
      <c r="AS38" s="35">
        <f t="shared" si="56"/>
        <v>22.774576328529633</v>
      </c>
      <c r="AT38" s="35">
        <f t="shared" si="56"/>
        <v>22.774566328529641</v>
      </c>
      <c r="AU38" s="35">
        <f t="shared" si="56"/>
        <v>22.774566328529641</v>
      </c>
      <c r="AV38" s="35">
        <f t="shared" si="56"/>
        <v>22.774576328529633</v>
      </c>
      <c r="AW38" s="35">
        <f t="shared" si="56"/>
        <v>22.774576328529633</v>
      </c>
      <c r="AX38" s="35">
        <f t="shared" si="56"/>
        <v>23.273488409408909</v>
      </c>
      <c r="AY38" s="35">
        <f t="shared" si="56"/>
        <v>23.273498409408912</v>
      </c>
      <c r="AZ38" s="35">
        <f t="shared" si="56"/>
        <v>23.273488409408909</v>
      </c>
      <c r="BA38" s="35">
        <f t="shared" si="56"/>
        <v>23.273498409408912</v>
      </c>
      <c r="BB38" s="35">
        <f t="shared" si="56"/>
        <v>23.273498409408912</v>
      </c>
      <c r="BC38" s="35">
        <f t="shared" si="56"/>
        <v>23.273498409408912</v>
      </c>
      <c r="BD38" s="35">
        <f t="shared" si="56"/>
        <v>23.273498409408912</v>
      </c>
      <c r="BE38" s="35">
        <f t="shared" si="56"/>
        <v>23.273498409408912</v>
      </c>
      <c r="BF38" s="35">
        <f t="shared" si="56"/>
        <v>23.273498409408912</v>
      </c>
      <c r="BG38" s="35">
        <f t="shared" si="56"/>
        <v>23.273498409408912</v>
      </c>
      <c r="BH38" s="35">
        <f t="shared" si="56"/>
        <v>23.273488409408909</v>
      </c>
      <c r="BI38" s="35">
        <f t="shared" si="56"/>
        <v>23.273498409408912</v>
      </c>
      <c r="BJ38" s="35">
        <f t="shared" si="56"/>
        <v>24.523700254325437</v>
      </c>
      <c r="BK38" s="35">
        <f t="shared" si="56"/>
        <v>24.523700254325437</v>
      </c>
      <c r="BL38" s="35">
        <f t="shared" si="56"/>
        <v>24.523700254325437</v>
      </c>
      <c r="BM38" s="35">
        <f t="shared" si="56"/>
        <v>24.523700254325437</v>
      </c>
      <c r="BN38" s="35">
        <f t="shared" si="56"/>
        <v>24.523700254325437</v>
      </c>
      <c r="BO38" s="35">
        <f t="shared" si="56"/>
        <v>24.523700254325437</v>
      </c>
      <c r="BP38" s="35">
        <f t="shared" si="56"/>
        <v>24.523700254325437</v>
      </c>
      <c r="BQ38" s="35">
        <f t="shared" si="56"/>
        <v>24.523700254325437</v>
      </c>
      <c r="BR38" s="35">
        <f t="shared" si="56"/>
        <v>24.523700254325437</v>
      </c>
      <c r="BS38" s="35">
        <f t="shared" si="56"/>
        <v>24.523700254325437</v>
      </c>
      <c r="BT38" s="35">
        <f t="shared" si="56"/>
        <v>24.523700254325437</v>
      </c>
      <c r="BU38" s="35">
        <f t="shared" si="56"/>
        <v>24.523700254325437</v>
      </c>
      <c r="BV38" s="35">
        <f t="shared" si="56"/>
        <v>25.511842004808624</v>
      </c>
      <c r="BW38" s="35">
        <f t="shared" si="56"/>
        <v>25.511842004808624</v>
      </c>
      <c r="BX38" s="35">
        <f t="shared" si="56"/>
        <v>25.511842004808624</v>
      </c>
      <c r="BY38" s="35">
        <f t="shared" si="56"/>
        <v>25.511842004808624</v>
      </c>
      <c r="BZ38" s="35">
        <f t="shared" si="56"/>
        <v>25.511842004808624</v>
      </c>
      <c r="CA38" s="35">
        <f t="shared" si="56"/>
        <v>25.511842004808624</v>
      </c>
      <c r="CB38" s="35">
        <f t="shared" si="56"/>
        <v>25.511842004808624</v>
      </c>
      <c r="CC38" s="35">
        <f t="shared" si="56"/>
        <v>25.511842004808624</v>
      </c>
      <c r="CD38" s="35">
        <f t="shared" si="56"/>
        <v>25.511842004808624</v>
      </c>
      <c r="CE38" s="35">
        <f t="shared" si="56"/>
        <v>25.511842004808624</v>
      </c>
      <c r="CF38" s="35">
        <f t="shared" si="56"/>
        <v>25.511842004808624</v>
      </c>
      <c r="CG38" s="35">
        <f t="shared" si="56"/>
        <v>25.511842004808624</v>
      </c>
      <c r="CH38" s="35">
        <f t="shared" si="56"/>
        <v>26.651333842570928</v>
      </c>
      <c r="CI38" s="35">
        <f t="shared" si="56"/>
        <v>26.651333842570928</v>
      </c>
      <c r="CJ38" s="35">
        <f t="shared" si="56"/>
        <v>26.651333842570928</v>
      </c>
      <c r="CK38" s="35">
        <f t="shared" si="56"/>
        <v>26.651333842570928</v>
      </c>
      <c r="CL38" s="35">
        <f t="shared" si="56"/>
        <v>26.651333842570928</v>
      </c>
      <c r="CM38" s="35">
        <f t="shared" si="56"/>
        <v>26.651333842570928</v>
      </c>
      <c r="CN38" s="35">
        <f t="shared" si="56"/>
        <v>26.651333842570928</v>
      </c>
      <c r="CO38" s="35">
        <f t="shared" si="56"/>
        <v>26.651333842570928</v>
      </c>
      <c r="CP38" s="35">
        <f t="shared" si="56"/>
        <v>26.651333842570928</v>
      </c>
      <c r="CQ38" s="35">
        <f t="shared" si="56"/>
        <v>26.651333842570928</v>
      </c>
      <c r="CR38" s="35">
        <f t="shared" si="56"/>
        <v>26.651333842570928</v>
      </c>
      <c r="CS38" s="35">
        <f t="shared" si="56"/>
        <v>26.651333842570928</v>
      </c>
      <c r="CT38" s="35">
        <f t="shared" si="56"/>
        <v>27.731909757058538</v>
      </c>
      <c r="CU38" s="35">
        <f t="shared" si="56"/>
        <v>27.731909757058538</v>
      </c>
      <c r="CV38" s="35">
        <f t="shared" si="56"/>
        <v>27.731909757058538</v>
      </c>
      <c r="CW38" s="35">
        <f t="shared" si="56"/>
        <v>27.731909757058538</v>
      </c>
      <c r="CX38" s="35">
        <f t="shared" si="56"/>
        <v>27.731909757058538</v>
      </c>
      <c r="CY38" s="35">
        <f t="shared" ref="CY38:FJ38" si="57">(CY$22+CY$44)*$B$38/1000+CY$45</f>
        <v>27.731909757058538</v>
      </c>
      <c r="CZ38" s="35">
        <f t="shared" si="57"/>
        <v>27.731909757058538</v>
      </c>
      <c r="DA38" s="35">
        <f t="shared" si="57"/>
        <v>27.731909757058538</v>
      </c>
      <c r="DB38" s="35">
        <f t="shared" si="57"/>
        <v>27.731909757058538</v>
      </c>
      <c r="DC38" s="35">
        <f t="shared" si="57"/>
        <v>27.731909757058538</v>
      </c>
      <c r="DD38" s="35">
        <f t="shared" si="57"/>
        <v>27.731909757058538</v>
      </c>
      <c r="DE38" s="35">
        <f t="shared" si="57"/>
        <v>27.731909757058538</v>
      </c>
      <c r="DF38" s="35">
        <f t="shared" si="57"/>
        <v>28.709644831752723</v>
      </c>
      <c r="DG38" s="35">
        <f t="shared" si="57"/>
        <v>28.709644831752723</v>
      </c>
      <c r="DH38" s="35">
        <f t="shared" si="57"/>
        <v>28.709644831752723</v>
      </c>
      <c r="DI38" s="35">
        <f t="shared" si="57"/>
        <v>28.709644831752723</v>
      </c>
      <c r="DJ38" s="35">
        <f t="shared" si="57"/>
        <v>28.709644831752723</v>
      </c>
      <c r="DK38" s="35">
        <f t="shared" si="57"/>
        <v>28.709644831752723</v>
      </c>
      <c r="DL38" s="35">
        <f t="shared" si="57"/>
        <v>28.709644831752723</v>
      </c>
      <c r="DM38" s="35">
        <f t="shared" si="57"/>
        <v>28.709644831752723</v>
      </c>
      <c r="DN38" s="35">
        <f t="shared" si="57"/>
        <v>28.709644831752723</v>
      </c>
      <c r="DO38" s="35">
        <f t="shared" si="57"/>
        <v>28.709644831752723</v>
      </c>
      <c r="DP38" s="35">
        <f t="shared" si="57"/>
        <v>28.709644831752723</v>
      </c>
      <c r="DQ38" s="35">
        <f t="shared" si="57"/>
        <v>28.709644831752723</v>
      </c>
      <c r="DR38" s="35">
        <f t="shared" si="57"/>
        <v>29.896959902006547</v>
      </c>
      <c r="DS38" s="35">
        <f t="shared" si="57"/>
        <v>29.896959902006547</v>
      </c>
      <c r="DT38" s="35">
        <f t="shared" si="57"/>
        <v>29.896959902006547</v>
      </c>
      <c r="DU38" s="35">
        <f t="shared" si="57"/>
        <v>29.896959902006547</v>
      </c>
      <c r="DV38" s="35">
        <f t="shared" si="57"/>
        <v>29.896959902006547</v>
      </c>
      <c r="DW38" s="35">
        <f t="shared" si="57"/>
        <v>29.896959902006547</v>
      </c>
      <c r="DX38" s="35">
        <f t="shared" si="57"/>
        <v>29.896959902006547</v>
      </c>
      <c r="DY38" s="35">
        <f t="shared" si="57"/>
        <v>29.896959902006547</v>
      </c>
      <c r="DZ38" s="35">
        <f t="shared" si="57"/>
        <v>29.896959902006547</v>
      </c>
      <c r="EA38" s="35">
        <f t="shared" si="57"/>
        <v>29.896959902006547</v>
      </c>
      <c r="EB38" s="35">
        <f t="shared" si="57"/>
        <v>29.896959902006547</v>
      </c>
      <c r="EC38" s="35">
        <f t="shared" si="57"/>
        <v>29.896959902006547</v>
      </c>
      <c r="ED38" s="35">
        <f t="shared" si="57"/>
        <v>30.482004847119942</v>
      </c>
      <c r="EE38" s="35">
        <f t="shared" si="57"/>
        <v>30.482004847119942</v>
      </c>
      <c r="EF38" s="35">
        <f t="shared" si="57"/>
        <v>30.482004847119942</v>
      </c>
      <c r="EG38" s="35">
        <f t="shared" si="57"/>
        <v>30.482004847119942</v>
      </c>
      <c r="EH38" s="35">
        <f t="shared" si="57"/>
        <v>30.482004847119942</v>
      </c>
      <c r="EI38" s="35">
        <f t="shared" si="57"/>
        <v>30.482004847119942</v>
      </c>
      <c r="EJ38" s="35">
        <f t="shared" si="57"/>
        <v>30.482004847119942</v>
      </c>
      <c r="EK38" s="35">
        <f t="shared" si="57"/>
        <v>30.482004847119942</v>
      </c>
      <c r="EL38" s="35">
        <f t="shared" si="57"/>
        <v>30.482004847119942</v>
      </c>
      <c r="EM38" s="35">
        <f t="shared" si="57"/>
        <v>30.482004847119942</v>
      </c>
      <c r="EN38" s="35">
        <f t="shared" si="57"/>
        <v>30.482004847119942</v>
      </c>
      <c r="EO38" s="35">
        <f t="shared" si="57"/>
        <v>30.482004847119942</v>
      </c>
      <c r="EP38" s="35">
        <f t="shared" si="57"/>
        <v>31.110299995779027</v>
      </c>
      <c r="EQ38" s="35">
        <f t="shared" si="57"/>
        <v>31.110299995779027</v>
      </c>
      <c r="ER38" s="35">
        <f t="shared" si="57"/>
        <v>31.110299995779027</v>
      </c>
      <c r="ES38" s="35">
        <f t="shared" si="57"/>
        <v>31.110299995779027</v>
      </c>
      <c r="ET38" s="35">
        <f t="shared" si="57"/>
        <v>31.110299995779027</v>
      </c>
      <c r="EU38" s="35">
        <f t="shared" si="57"/>
        <v>31.110299995779027</v>
      </c>
      <c r="EV38" s="35">
        <f t="shared" si="57"/>
        <v>31.110299995779027</v>
      </c>
      <c r="EW38" s="35">
        <f t="shared" si="57"/>
        <v>31.110299995779027</v>
      </c>
      <c r="EX38" s="35">
        <f t="shared" si="57"/>
        <v>31.110299995779027</v>
      </c>
      <c r="EY38" s="35">
        <f t="shared" si="57"/>
        <v>31.110299995779027</v>
      </c>
      <c r="EZ38" s="35">
        <f t="shared" si="57"/>
        <v>31.110299995779027</v>
      </c>
      <c r="FA38" s="35">
        <f t="shared" si="57"/>
        <v>31.110299995779027</v>
      </c>
      <c r="FB38" s="35">
        <f t="shared" si="57"/>
        <v>31.665490122109262</v>
      </c>
      <c r="FC38" s="35">
        <f t="shared" si="57"/>
        <v>31.665490122109262</v>
      </c>
      <c r="FD38" s="35">
        <f t="shared" si="57"/>
        <v>31.665490122109262</v>
      </c>
      <c r="FE38" s="35">
        <f t="shared" si="57"/>
        <v>31.665490122109262</v>
      </c>
      <c r="FF38" s="35">
        <f t="shared" si="57"/>
        <v>31.665490122109262</v>
      </c>
      <c r="FG38" s="35">
        <f t="shared" si="57"/>
        <v>31.665490122109262</v>
      </c>
      <c r="FH38" s="35">
        <f t="shared" si="57"/>
        <v>31.665490122109262</v>
      </c>
      <c r="FI38" s="35">
        <f t="shared" si="57"/>
        <v>31.665490122109262</v>
      </c>
      <c r="FJ38" s="35">
        <f t="shared" si="57"/>
        <v>31.665490122109262</v>
      </c>
      <c r="FK38" s="35">
        <f t="shared" ref="FK38:HV38" si="58">(FK$22+FK$44)*$B$38/1000+FK$45</f>
        <v>31.665490122109262</v>
      </c>
      <c r="FL38" s="35">
        <f t="shared" si="58"/>
        <v>31.665490122109262</v>
      </c>
      <c r="FM38" s="35">
        <f t="shared" si="58"/>
        <v>31.665490122109262</v>
      </c>
      <c r="FN38" s="35">
        <f t="shared" si="58"/>
        <v>32.367066461751598</v>
      </c>
      <c r="FO38" s="35">
        <f t="shared" si="58"/>
        <v>32.367066461751598</v>
      </c>
      <c r="FP38" s="35">
        <f t="shared" si="58"/>
        <v>32.367066461751598</v>
      </c>
      <c r="FQ38" s="35">
        <f t="shared" si="58"/>
        <v>32.367066461751598</v>
      </c>
      <c r="FR38" s="35">
        <f t="shared" si="58"/>
        <v>32.367066461751598</v>
      </c>
      <c r="FS38" s="35">
        <f t="shared" si="58"/>
        <v>32.367066461751598</v>
      </c>
      <c r="FT38" s="35">
        <f t="shared" si="58"/>
        <v>32.367066461751598</v>
      </c>
      <c r="FU38" s="35">
        <f t="shared" si="58"/>
        <v>32.367066461751598</v>
      </c>
      <c r="FV38" s="35">
        <f t="shared" si="58"/>
        <v>32.367066461751598</v>
      </c>
      <c r="FW38" s="35">
        <f t="shared" si="58"/>
        <v>32.367066461751598</v>
      </c>
      <c r="FX38" s="35">
        <f t="shared" si="58"/>
        <v>32.367066461751598</v>
      </c>
      <c r="FY38" s="35">
        <f t="shared" si="58"/>
        <v>32.367066461751598</v>
      </c>
      <c r="FZ38" s="35">
        <f t="shared" si="58"/>
        <v>32.976576180815115</v>
      </c>
      <c r="GA38" s="35">
        <f t="shared" si="58"/>
        <v>32.976576180815115</v>
      </c>
      <c r="GB38" s="35">
        <f t="shared" si="58"/>
        <v>32.976576180815115</v>
      </c>
      <c r="GC38" s="35">
        <f t="shared" si="58"/>
        <v>32.976576180815115</v>
      </c>
      <c r="GD38" s="35">
        <f t="shared" si="58"/>
        <v>32.976576180815115</v>
      </c>
      <c r="GE38" s="35">
        <f t="shared" si="58"/>
        <v>32.976576180815115</v>
      </c>
      <c r="GF38" s="35">
        <f t="shared" si="58"/>
        <v>32.976576180815115</v>
      </c>
      <c r="GG38" s="35">
        <f t="shared" si="58"/>
        <v>32.976576180815115</v>
      </c>
      <c r="GH38" s="35">
        <f t="shared" si="58"/>
        <v>32.976576180815115</v>
      </c>
      <c r="GI38" s="35">
        <f t="shared" si="58"/>
        <v>32.976576180815115</v>
      </c>
      <c r="GJ38" s="35">
        <f t="shared" si="58"/>
        <v>32.976576180815115</v>
      </c>
      <c r="GK38" s="35">
        <f t="shared" si="58"/>
        <v>32.976576180815115</v>
      </c>
      <c r="GL38" s="35">
        <f t="shared" si="58"/>
        <v>33.647386061373766</v>
      </c>
      <c r="GM38" s="35">
        <f t="shared" si="58"/>
        <v>33.647386061373766</v>
      </c>
      <c r="GN38" s="35">
        <f t="shared" si="58"/>
        <v>33.647386061373766</v>
      </c>
      <c r="GO38" s="35">
        <f t="shared" si="58"/>
        <v>33.647386061373766</v>
      </c>
      <c r="GP38" s="35">
        <f t="shared" si="58"/>
        <v>33.647386061373766</v>
      </c>
      <c r="GQ38" s="35">
        <f t="shared" si="58"/>
        <v>33.647386061373766</v>
      </c>
      <c r="GR38" s="35">
        <f t="shared" si="58"/>
        <v>33.647386061373766</v>
      </c>
      <c r="GS38" s="35">
        <f t="shared" si="58"/>
        <v>33.647386061373766</v>
      </c>
      <c r="GT38" s="35">
        <f t="shared" si="58"/>
        <v>33.647386061373766</v>
      </c>
      <c r="GU38" s="35">
        <f t="shared" si="58"/>
        <v>33.647386061373766</v>
      </c>
      <c r="GV38" s="35">
        <f t="shared" si="58"/>
        <v>33.647386061373766</v>
      </c>
      <c r="GW38" s="35">
        <f t="shared" si="58"/>
        <v>33.647386061373766</v>
      </c>
      <c r="GX38" s="35">
        <f t="shared" si="58"/>
        <v>34.26157809752219</v>
      </c>
      <c r="GY38" s="35">
        <f t="shared" si="58"/>
        <v>34.26157809752219</v>
      </c>
      <c r="GZ38" s="35">
        <f t="shared" si="58"/>
        <v>34.26157809752219</v>
      </c>
      <c r="HA38" s="35">
        <f t="shared" si="58"/>
        <v>34.26157809752219</v>
      </c>
      <c r="HB38" s="35">
        <f t="shared" si="58"/>
        <v>34.26157809752219</v>
      </c>
      <c r="HC38" s="35">
        <f t="shared" si="58"/>
        <v>34.26157809752219</v>
      </c>
      <c r="HD38" s="35">
        <f t="shared" si="58"/>
        <v>34.26157809752219</v>
      </c>
      <c r="HE38" s="35">
        <f t="shared" si="58"/>
        <v>34.26157809752219</v>
      </c>
      <c r="HF38" s="35">
        <f t="shared" si="58"/>
        <v>34.26157809752219</v>
      </c>
      <c r="HG38" s="35">
        <f t="shared" si="58"/>
        <v>34.26157809752219</v>
      </c>
      <c r="HH38" s="35">
        <f t="shared" si="58"/>
        <v>34.26157809752219</v>
      </c>
      <c r="HI38" s="35">
        <f t="shared" si="58"/>
        <v>34.26157809752219</v>
      </c>
      <c r="HJ38" s="35">
        <f t="shared" si="58"/>
        <v>34.96061578177472</v>
      </c>
      <c r="HK38" s="35">
        <f t="shared" si="58"/>
        <v>34.96061578177472</v>
      </c>
      <c r="HL38" s="35">
        <f t="shared" si="58"/>
        <v>34.96061578177472</v>
      </c>
      <c r="HM38" s="35">
        <f t="shared" si="58"/>
        <v>34.96061578177472</v>
      </c>
      <c r="HN38" s="35">
        <f t="shared" si="58"/>
        <v>34.96061578177472</v>
      </c>
      <c r="HO38" s="35">
        <f t="shared" si="58"/>
        <v>34.96061578177472</v>
      </c>
      <c r="HP38" s="35">
        <f t="shared" si="58"/>
        <v>34.96061578177472</v>
      </c>
      <c r="HQ38" s="35">
        <f t="shared" si="58"/>
        <v>34.96061578177472</v>
      </c>
      <c r="HR38" s="35">
        <f t="shared" si="58"/>
        <v>34.96061578177472</v>
      </c>
      <c r="HS38" s="35">
        <f t="shared" si="58"/>
        <v>34.96061578177472</v>
      </c>
      <c r="HT38" s="35">
        <f t="shared" si="58"/>
        <v>34.96061578177472</v>
      </c>
      <c r="HU38" s="35">
        <f t="shared" si="58"/>
        <v>34.96061578177472</v>
      </c>
      <c r="HV38" s="35">
        <f t="shared" si="58"/>
        <v>35.651514521228961</v>
      </c>
      <c r="HW38" s="35">
        <f t="shared" ref="HW38:KH38" si="59">(HW$22+HW$44)*$B$38/1000+HW$45</f>
        <v>35.651514521228961</v>
      </c>
      <c r="HX38" s="35">
        <f t="shared" si="59"/>
        <v>35.651514521228961</v>
      </c>
      <c r="HY38" s="35">
        <f t="shared" si="59"/>
        <v>35.651514521228961</v>
      </c>
      <c r="HZ38" s="35">
        <f t="shared" si="59"/>
        <v>35.651514521228961</v>
      </c>
      <c r="IA38" s="35">
        <f t="shared" si="59"/>
        <v>35.651514521228961</v>
      </c>
      <c r="IB38" s="35">
        <f t="shared" si="59"/>
        <v>35.651514521228961</v>
      </c>
      <c r="IC38" s="35">
        <f t="shared" si="59"/>
        <v>35.651514521228961</v>
      </c>
      <c r="ID38" s="35">
        <f t="shared" si="59"/>
        <v>35.651514521228961</v>
      </c>
      <c r="IE38" s="35">
        <f t="shared" si="59"/>
        <v>35.651514521228961</v>
      </c>
      <c r="IF38" s="35">
        <f t="shared" si="59"/>
        <v>35.651514521228961</v>
      </c>
      <c r="IG38" s="35">
        <f t="shared" si="59"/>
        <v>35.651514521228961</v>
      </c>
      <c r="IH38" s="35">
        <f t="shared" si="59"/>
        <v>36.396641713412016</v>
      </c>
      <c r="II38" s="35">
        <f t="shared" si="59"/>
        <v>36.396641713412016</v>
      </c>
      <c r="IJ38" s="35">
        <f t="shared" si="59"/>
        <v>36.396641713412016</v>
      </c>
      <c r="IK38" s="35">
        <f t="shared" si="59"/>
        <v>36.396641713412016</v>
      </c>
      <c r="IL38" s="35">
        <f t="shared" si="59"/>
        <v>36.396641713412016</v>
      </c>
      <c r="IM38" s="35">
        <f t="shared" si="59"/>
        <v>36.396641713412016</v>
      </c>
      <c r="IN38" s="35">
        <f t="shared" si="59"/>
        <v>36.396641713412016</v>
      </c>
      <c r="IO38" s="35">
        <f t="shared" si="59"/>
        <v>36.396641713412016</v>
      </c>
      <c r="IP38" s="35">
        <f t="shared" si="59"/>
        <v>36.396641713412016</v>
      </c>
      <c r="IQ38" s="35">
        <f t="shared" si="59"/>
        <v>36.396641713412016</v>
      </c>
      <c r="IR38" s="35">
        <f t="shared" si="59"/>
        <v>36.396641713412016</v>
      </c>
      <c r="IS38" s="35">
        <f t="shared" si="59"/>
        <v>36.396641713412016</v>
      </c>
      <c r="IT38" s="35">
        <f t="shared" si="59"/>
        <v>37.165165624238426</v>
      </c>
      <c r="IU38" s="35">
        <f t="shared" si="59"/>
        <v>37.165165624238426</v>
      </c>
      <c r="IV38" s="35">
        <f t="shared" si="59"/>
        <v>37.165165624238426</v>
      </c>
      <c r="IW38" s="35">
        <f t="shared" si="59"/>
        <v>37.165165624238426</v>
      </c>
      <c r="IX38" s="35">
        <f t="shared" si="59"/>
        <v>37.165165624238426</v>
      </c>
      <c r="IY38" s="35">
        <f t="shared" si="59"/>
        <v>37.165165624238426</v>
      </c>
      <c r="IZ38" s="35">
        <f t="shared" si="59"/>
        <v>37.165165624238426</v>
      </c>
      <c r="JA38" s="35">
        <f t="shared" si="59"/>
        <v>37.165165624238426</v>
      </c>
      <c r="JB38" s="35">
        <f t="shared" si="59"/>
        <v>37.165165624238426</v>
      </c>
      <c r="JC38" s="35">
        <f t="shared" si="59"/>
        <v>37.165165624238426</v>
      </c>
      <c r="JD38" s="35">
        <f t="shared" si="59"/>
        <v>37.165165624238426</v>
      </c>
      <c r="JE38" s="35">
        <f t="shared" si="59"/>
        <v>37.165165624238426</v>
      </c>
      <c r="JF38" s="35">
        <f t="shared" si="59"/>
        <v>37.923470701979056</v>
      </c>
      <c r="JG38" s="35">
        <f t="shared" si="59"/>
        <v>37.923470701979056</v>
      </c>
      <c r="JH38" s="35">
        <f t="shared" si="59"/>
        <v>37.923470701979056</v>
      </c>
      <c r="JI38" s="35">
        <f t="shared" si="59"/>
        <v>37.923470701979056</v>
      </c>
      <c r="JJ38" s="35">
        <f t="shared" si="59"/>
        <v>37.923470701979056</v>
      </c>
      <c r="JK38" s="35">
        <f t="shared" si="59"/>
        <v>37.923470701979056</v>
      </c>
      <c r="JL38" s="35">
        <f t="shared" si="59"/>
        <v>37.923470701979056</v>
      </c>
      <c r="JM38" s="35">
        <f t="shared" si="59"/>
        <v>37.923470701979056</v>
      </c>
      <c r="JN38" s="35">
        <f t="shared" si="59"/>
        <v>37.923470701979056</v>
      </c>
      <c r="JO38" s="35">
        <f t="shared" si="59"/>
        <v>37.923470701979056</v>
      </c>
      <c r="JP38" s="35">
        <f t="shared" si="59"/>
        <v>37.923470701979056</v>
      </c>
      <c r="JQ38" s="35">
        <f t="shared" si="59"/>
        <v>37.923470701979056</v>
      </c>
      <c r="JR38" s="35">
        <f t="shared" si="59"/>
        <v>15.91</v>
      </c>
      <c r="JS38" s="35">
        <f t="shared" si="59"/>
        <v>15.91</v>
      </c>
      <c r="JT38" s="35">
        <f t="shared" si="59"/>
        <v>15.91</v>
      </c>
      <c r="JU38" s="35">
        <f t="shared" si="59"/>
        <v>15.91</v>
      </c>
      <c r="JV38" s="35">
        <f t="shared" si="59"/>
        <v>15.91</v>
      </c>
      <c r="JW38" s="35">
        <f t="shared" si="59"/>
        <v>15.91</v>
      </c>
      <c r="JX38" s="35">
        <f t="shared" si="59"/>
        <v>15.91</v>
      </c>
      <c r="JY38" s="35">
        <f t="shared" si="59"/>
        <v>15.91</v>
      </c>
      <c r="JZ38" s="35">
        <f t="shared" si="59"/>
        <v>15.91</v>
      </c>
      <c r="KA38" s="35">
        <f t="shared" si="59"/>
        <v>15.91</v>
      </c>
      <c r="KB38" s="35">
        <f t="shared" si="59"/>
        <v>15.91</v>
      </c>
      <c r="KC38" s="35">
        <f t="shared" si="59"/>
        <v>15.91</v>
      </c>
      <c r="KD38" s="35">
        <f t="shared" si="59"/>
        <v>16.23</v>
      </c>
      <c r="KE38" s="35">
        <f t="shared" si="59"/>
        <v>16.23</v>
      </c>
      <c r="KF38" s="35">
        <f t="shared" si="59"/>
        <v>16.23</v>
      </c>
      <c r="KG38" s="35">
        <f t="shared" si="59"/>
        <v>16.23</v>
      </c>
      <c r="KH38" s="35">
        <f t="shared" si="59"/>
        <v>16.23</v>
      </c>
      <c r="KI38" s="35">
        <f t="shared" ref="KI38:MT38" si="60">(KI$22+KI$44)*$B$38/1000+KI$45</f>
        <v>16.23</v>
      </c>
      <c r="KJ38" s="35">
        <f t="shared" si="60"/>
        <v>16.23</v>
      </c>
      <c r="KK38" s="35">
        <f t="shared" si="60"/>
        <v>16.23</v>
      </c>
      <c r="KL38" s="35">
        <f t="shared" si="60"/>
        <v>16.23</v>
      </c>
      <c r="KM38" s="35">
        <f t="shared" si="60"/>
        <v>16.23</v>
      </c>
      <c r="KN38" s="35">
        <f t="shared" si="60"/>
        <v>16.23</v>
      </c>
      <c r="KO38" s="35">
        <f t="shared" si="60"/>
        <v>16.23</v>
      </c>
      <c r="KP38" s="35">
        <f t="shared" si="60"/>
        <v>16.559999999999999</v>
      </c>
      <c r="KQ38" s="35">
        <f t="shared" si="60"/>
        <v>16.559999999999999</v>
      </c>
      <c r="KR38" s="35">
        <f t="shared" si="60"/>
        <v>16.559999999999999</v>
      </c>
      <c r="KS38" s="35">
        <f t="shared" si="60"/>
        <v>16.559999999999999</v>
      </c>
      <c r="KT38" s="35">
        <f t="shared" si="60"/>
        <v>16.559999999999999</v>
      </c>
      <c r="KU38" s="35">
        <f t="shared" si="60"/>
        <v>16.559999999999999</v>
      </c>
      <c r="KV38" s="35">
        <f t="shared" si="60"/>
        <v>16.559999999999999</v>
      </c>
      <c r="KW38" s="35">
        <f t="shared" si="60"/>
        <v>16.559999999999999</v>
      </c>
      <c r="KX38" s="35">
        <f t="shared" si="60"/>
        <v>16.559999999999999</v>
      </c>
      <c r="KY38" s="35">
        <f t="shared" si="60"/>
        <v>16.559999999999999</v>
      </c>
      <c r="KZ38" s="35">
        <f t="shared" si="60"/>
        <v>16.559999999999999</v>
      </c>
      <c r="LA38" s="35">
        <f t="shared" si="60"/>
        <v>16.559999999999999</v>
      </c>
      <c r="LB38" s="35">
        <f t="shared" si="60"/>
        <v>16.89</v>
      </c>
      <c r="LC38" s="35">
        <f t="shared" si="60"/>
        <v>16.89</v>
      </c>
      <c r="LD38" s="35">
        <f t="shared" si="60"/>
        <v>16.89</v>
      </c>
      <c r="LE38" s="35">
        <f t="shared" si="60"/>
        <v>16.89</v>
      </c>
      <c r="LF38" s="35">
        <f t="shared" si="60"/>
        <v>16.89</v>
      </c>
      <c r="LG38" s="35">
        <f t="shared" si="60"/>
        <v>16.89</v>
      </c>
      <c r="LH38" s="35">
        <f t="shared" si="60"/>
        <v>16.89</v>
      </c>
      <c r="LI38" s="35">
        <f t="shared" si="60"/>
        <v>16.89</v>
      </c>
      <c r="LJ38" s="35">
        <f t="shared" si="60"/>
        <v>16.89</v>
      </c>
      <c r="LK38" s="35">
        <f t="shared" si="60"/>
        <v>16.89</v>
      </c>
      <c r="LL38" s="35">
        <f t="shared" si="60"/>
        <v>16.89</v>
      </c>
      <c r="LM38" s="35">
        <f t="shared" si="60"/>
        <v>16.89</v>
      </c>
      <c r="LN38" s="35">
        <f t="shared" si="60"/>
        <v>0</v>
      </c>
      <c r="LO38" s="35">
        <f t="shared" si="60"/>
        <v>0</v>
      </c>
      <c r="LP38" s="35">
        <f t="shared" si="60"/>
        <v>0</v>
      </c>
      <c r="LQ38" s="35">
        <f t="shared" si="60"/>
        <v>0</v>
      </c>
      <c r="LR38" s="35">
        <f t="shared" si="60"/>
        <v>0</v>
      </c>
      <c r="LS38" s="35">
        <f t="shared" si="60"/>
        <v>0</v>
      </c>
      <c r="LT38" s="35">
        <f t="shared" si="60"/>
        <v>0</v>
      </c>
      <c r="LU38" s="35">
        <f t="shared" si="60"/>
        <v>0</v>
      </c>
      <c r="LV38" s="35">
        <f t="shared" si="60"/>
        <v>0</v>
      </c>
      <c r="LW38" s="35">
        <f t="shared" si="60"/>
        <v>0</v>
      </c>
      <c r="LX38" s="35">
        <f t="shared" si="60"/>
        <v>0</v>
      </c>
      <c r="LY38" s="35">
        <f t="shared" si="60"/>
        <v>0</v>
      </c>
      <c r="LZ38" s="35">
        <f t="shared" si="60"/>
        <v>0</v>
      </c>
      <c r="MA38" s="35">
        <f t="shared" si="60"/>
        <v>0</v>
      </c>
      <c r="MB38" s="35">
        <f t="shared" si="60"/>
        <v>0</v>
      </c>
      <c r="MC38" s="35">
        <f t="shared" si="60"/>
        <v>0</v>
      </c>
      <c r="MD38" s="35">
        <f t="shared" si="60"/>
        <v>0</v>
      </c>
      <c r="ME38" s="35">
        <f t="shared" si="60"/>
        <v>0</v>
      </c>
      <c r="MF38" s="35">
        <f t="shared" si="60"/>
        <v>0</v>
      </c>
      <c r="MG38" s="35">
        <f t="shared" si="60"/>
        <v>0</v>
      </c>
      <c r="MH38" s="35">
        <f t="shared" si="60"/>
        <v>0</v>
      </c>
      <c r="MI38" s="35">
        <f t="shared" si="60"/>
        <v>0</v>
      </c>
      <c r="MJ38" s="35">
        <f t="shared" si="60"/>
        <v>0</v>
      </c>
      <c r="MK38" s="35">
        <f t="shared" si="60"/>
        <v>0</v>
      </c>
      <c r="ML38" s="35">
        <f t="shared" si="60"/>
        <v>0</v>
      </c>
      <c r="MM38" s="35">
        <f t="shared" si="60"/>
        <v>0</v>
      </c>
      <c r="MN38" s="35">
        <f t="shared" si="60"/>
        <v>0</v>
      </c>
      <c r="MO38" s="35">
        <f t="shared" si="60"/>
        <v>0</v>
      </c>
      <c r="MP38" s="35">
        <f t="shared" si="60"/>
        <v>0</v>
      </c>
      <c r="MQ38" s="35">
        <f t="shared" si="60"/>
        <v>0</v>
      </c>
      <c r="MR38" s="35">
        <f t="shared" si="60"/>
        <v>0</v>
      </c>
      <c r="MS38" s="35">
        <f t="shared" si="60"/>
        <v>0</v>
      </c>
      <c r="MT38" s="35">
        <f t="shared" si="60"/>
        <v>0</v>
      </c>
      <c r="MU38" s="35">
        <f t="shared" ref="MU38" si="61">(MU$22+MU$44)*$B$38/1000+MU$45</f>
        <v>0</v>
      </c>
      <c r="MV38" s="35">
        <f t="shared" ref="MV38:MW38" si="62">MU38</f>
        <v>0</v>
      </c>
      <c r="MW38" s="35">
        <f t="shared" si="62"/>
        <v>0</v>
      </c>
      <c r="OH38" s="35">
        <f t="shared" ref="OH38:QS38" si="63">(OH$22+OH$44)*$B$38/1000+OH$45</f>
        <v>22.774566328529641</v>
      </c>
      <c r="OI38" s="35">
        <f t="shared" si="63"/>
        <v>22.774576328529633</v>
      </c>
      <c r="OJ38" s="35">
        <f t="shared" si="63"/>
        <v>22.774576328529633</v>
      </c>
      <c r="OK38" s="35">
        <f t="shared" si="63"/>
        <v>22.774576328529633</v>
      </c>
      <c r="OL38" s="35">
        <f t="shared" si="63"/>
        <v>22.774576328529633</v>
      </c>
      <c r="OM38" s="35">
        <f t="shared" si="63"/>
        <v>22.774566328529641</v>
      </c>
      <c r="ON38" s="35">
        <f t="shared" si="63"/>
        <v>22.774576328529633</v>
      </c>
      <c r="OO38" s="35">
        <f t="shared" si="63"/>
        <v>22.774576328529633</v>
      </c>
      <c r="OP38" s="35">
        <f t="shared" si="63"/>
        <v>22.774566328529641</v>
      </c>
      <c r="OQ38" s="35">
        <f t="shared" si="63"/>
        <v>22.774566328529641</v>
      </c>
      <c r="OR38" s="35">
        <f t="shared" si="63"/>
        <v>22.774566328529641</v>
      </c>
      <c r="OS38" s="35">
        <f t="shared" si="63"/>
        <v>22.774576328529633</v>
      </c>
      <c r="OT38" s="35">
        <f t="shared" si="63"/>
        <v>23.273488409408909</v>
      </c>
      <c r="OU38" s="35">
        <f t="shared" si="63"/>
        <v>23.273498409408912</v>
      </c>
      <c r="OV38" s="35">
        <f t="shared" si="63"/>
        <v>23.273488409408909</v>
      </c>
      <c r="OW38" s="35">
        <f t="shared" si="63"/>
        <v>23.273498409408912</v>
      </c>
      <c r="OX38" s="35">
        <f t="shared" si="63"/>
        <v>23.273488409408909</v>
      </c>
      <c r="OY38" s="35">
        <f t="shared" si="63"/>
        <v>23.273498409408912</v>
      </c>
      <c r="OZ38" s="35">
        <f t="shared" si="63"/>
        <v>23.273498409408912</v>
      </c>
      <c r="PA38" s="35">
        <f t="shared" si="63"/>
        <v>23.273498409408912</v>
      </c>
      <c r="PB38" s="35">
        <f t="shared" si="63"/>
        <v>23.273498409408912</v>
      </c>
      <c r="PC38" s="35">
        <f t="shared" si="63"/>
        <v>23.273498409408912</v>
      </c>
      <c r="PD38" s="35">
        <f t="shared" si="63"/>
        <v>23.273488409408909</v>
      </c>
      <c r="PE38" s="35">
        <f t="shared" si="63"/>
        <v>23.273498409408912</v>
      </c>
      <c r="PF38" s="35">
        <f t="shared" si="63"/>
        <v>24.523700254325437</v>
      </c>
      <c r="PG38" s="35">
        <f t="shared" si="63"/>
        <v>24.523700254325437</v>
      </c>
      <c r="PH38" s="35">
        <f t="shared" si="63"/>
        <v>24.523700254325437</v>
      </c>
      <c r="PI38" s="35">
        <f t="shared" si="63"/>
        <v>24.523700254325437</v>
      </c>
      <c r="PJ38" s="35">
        <f t="shared" si="63"/>
        <v>24.523700254325437</v>
      </c>
      <c r="PK38" s="35">
        <f t="shared" si="63"/>
        <v>24.523700254325437</v>
      </c>
      <c r="PL38" s="35">
        <f t="shared" si="63"/>
        <v>24.523700254325437</v>
      </c>
      <c r="PM38" s="35">
        <f t="shared" si="63"/>
        <v>24.523700254325437</v>
      </c>
      <c r="PN38" s="35">
        <f t="shared" si="63"/>
        <v>24.523700254325437</v>
      </c>
      <c r="PO38" s="35">
        <f t="shared" si="63"/>
        <v>24.523700254325437</v>
      </c>
      <c r="PP38" s="35">
        <f t="shared" si="63"/>
        <v>24.523700254325437</v>
      </c>
      <c r="PQ38" s="35">
        <f t="shared" si="63"/>
        <v>24.523700254325437</v>
      </c>
      <c r="PR38" s="35">
        <f t="shared" si="63"/>
        <v>25.511842004808624</v>
      </c>
      <c r="PS38" s="35">
        <f t="shared" si="63"/>
        <v>25.511842004808624</v>
      </c>
      <c r="PT38" s="35">
        <f t="shared" si="63"/>
        <v>25.511842004808624</v>
      </c>
      <c r="PU38" s="35">
        <f t="shared" si="63"/>
        <v>25.511842004808624</v>
      </c>
      <c r="PV38" s="35">
        <f t="shared" si="63"/>
        <v>25.511842004808624</v>
      </c>
      <c r="PW38" s="35">
        <f t="shared" si="63"/>
        <v>25.511842004808624</v>
      </c>
      <c r="PX38" s="35">
        <f t="shared" si="63"/>
        <v>25.511842004808624</v>
      </c>
      <c r="PY38" s="35">
        <f t="shared" si="63"/>
        <v>25.511842004808624</v>
      </c>
      <c r="PZ38" s="35">
        <f t="shared" si="63"/>
        <v>25.511842004808624</v>
      </c>
      <c r="QA38" s="35">
        <f t="shared" si="63"/>
        <v>25.511842004808624</v>
      </c>
      <c r="QB38" s="35">
        <f t="shared" si="63"/>
        <v>25.511842004808624</v>
      </c>
      <c r="QC38" s="35">
        <f t="shared" si="63"/>
        <v>25.511842004808624</v>
      </c>
      <c r="QD38" s="35">
        <f t="shared" si="63"/>
        <v>26.651333842570928</v>
      </c>
      <c r="QE38" s="35">
        <f t="shared" si="63"/>
        <v>26.651333842570928</v>
      </c>
      <c r="QF38" s="35">
        <f t="shared" si="63"/>
        <v>26.651333842570928</v>
      </c>
      <c r="QG38" s="35">
        <f t="shared" si="63"/>
        <v>26.651333842570928</v>
      </c>
      <c r="QH38" s="35">
        <f t="shared" si="63"/>
        <v>26.651333842570928</v>
      </c>
      <c r="QI38" s="35">
        <f t="shared" si="63"/>
        <v>26.651333842570928</v>
      </c>
      <c r="QJ38" s="35">
        <f t="shared" si="63"/>
        <v>26.651333842570928</v>
      </c>
      <c r="QK38" s="35">
        <f t="shared" si="63"/>
        <v>26.651333842570928</v>
      </c>
      <c r="QL38" s="35">
        <f t="shared" si="63"/>
        <v>26.651333842570928</v>
      </c>
      <c r="QM38" s="35">
        <f t="shared" si="63"/>
        <v>26.651333842570928</v>
      </c>
      <c r="QN38" s="35">
        <f t="shared" si="63"/>
        <v>26.651333842570928</v>
      </c>
      <c r="QO38" s="35">
        <f t="shared" si="63"/>
        <v>26.651333842570928</v>
      </c>
      <c r="QP38" s="35">
        <f t="shared" si="63"/>
        <v>27.731909757058538</v>
      </c>
      <c r="QQ38" s="35">
        <f t="shared" si="63"/>
        <v>27.731909757058538</v>
      </c>
      <c r="QR38" s="35">
        <f t="shared" si="63"/>
        <v>27.731909757058538</v>
      </c>
      <c r="QS38" s="35">
        <f t="shared" si="63"/>
        <v>27.731909757058538</v>
      </c>
      <c r="QT38" s="35">
        <f t="shared" ref="QT38:TE38" si="64">(QT$22+QT$44)*$B$38/1000+QT$45</f>
        <v>27.731909757058538</v>
      </c>
      <c r="QU38" s="35">
        <f t="shared" si="64"/>
        <v>27.731909757058538</v>
      </c>
      <c r="QV38" s="35">
        <f t="shared" si="64"/>
        <v>27.731909757058538</v>
      </c>
      <c r="QW38" s="35">
        <f t="shared" si="64"/>
        <v>27.731909757058538</v>
      </c>
      <c r="QX38" s="35">
        <f t="shared" si="64"/>
        <v>27.731909757058538</v>
      </c>
      <c r="QY38" s="35">
        <f t="shared" si="64"/>
        <v>27.731909757058538</v>
      </c>
      <c r="QZ38" s="35">
        <f t="shared" si="64"/>
        <v>27.731909757058538</v>
      </c>
      <c r="RA38" s="35">
        <f t="shared" si="64"/>
        <v>27.731909757058538</v>
      </c>
      <c r="RB38" s="35">
        <f t="shared" si="64"/>
        <v>28.709644831752723</v>
      </c>
      <c r="RC38" s="35">
        <f t="shared" si="64"/>
        <v>28.709644831752723</v>
      </c>
      <c r="RD38" s="35">
        <f t="shared" si="64"/>
        <v>28.709644831752723</v>
      </c>
      <c r="RE38" s="35">
        <f t="shared" si="64"/>
        <v>28.709644831752723</v>
      </c>
      <c r="RF38" s="35">
        <f t="shared" si="64"/>
        <v>28.709644831752723</v>
      </c>
      <c r="RG38" s="35">
        <f t="shared" si="64"/>
        <v>28.709644831752723</v>
      </c>
      <c r="RH38" s="35">
        <f t="shared" si="64"/>
        <v>28.709644831752723</v>
      </c>
      <c r="RI38" s="35">
        <f t="shared" si="64"/>
        <v>28.709644831752723</v>
      </c>
      <c r="RJ38" s="35">
        <f t="shared" si="64"/>
        <v>28.709644831752723</v>
      </c>
      <c r="RK38" s="35">
        <f t="shared" si="64"/>
        <v>28.709644831752723</v>
      </c>
      <c r="RL38" s="35">
        <f t="shared" si="64"/>
        <v>28.709644831752723</v>
      </c>
      <c r="RM38" s="35">
        <f t="shared" si="64"/>
        <v>28.709644831752723</v>
      </c>
      <c r="RN38" s="35">
        <f t="shared" si="64"/>
        <v>29.896959902006547</v>
      </c>
      <c r="RO38" s="35">
        <f t="shared" si="64"/>
        <v>29.896959902006547</v>
      </c>
      <c r="RP38" s="35">
        <f t="shared" si="64"/>
        <v>29.896959902006547</v>
      </c>
      <c r="RQ38" s="35">
        <f t="shared" si="64"/>
        <v>29.896959902006547</v>
      </c>
      <c r="RR38" s="35">
        <f t="shared" si="64"/>
        <v>29.896959902006547</v>
      </c>
      <c r="RS38" s="35">
        <f t="shared" si="64"/>
        <v>29.896959902006547</v>
      </c>
      <c r="RT38" s="35">
        <f t="shared" si="64"/>
        <v>29.896959902006547</v>
      </c>
      <c r="RU38" s="35">
        <f t="shared" si="64"/>
        <v>29.896959902006547</v>
      </c>
      <c r="RV38" s="35">
        <f t="shared" si="64"/>
        <v>29.896959902006547</v>
      </c>
      <c r="RW38" s="35">
        <f t="shared" si="64"/>
        <v>29.896959902006547</v>
      </c>
      <c r="RX38" s="35">
        <f t="shared" si="64"/>
        <v>29.896959902006547</v>
      </c>
      <c r="RY38" s="35">
        <f t="shared" si="64"/>
        <v>29.896959902006547</v>
      </c>
      <c r="RZ38" s="35">
        <f t="shared" si="64"/>
        <v>30.482004847119942</v>
      </c>
      <c r="SA38" s="35">
        <f t="shared" si="64"/>
        <v>30.482004847119942</v>
      </c>
      <c r="SB38" s="35">
        <f t="shared" si="64"/>
        <v>30.482004847119942</v>
      </c>
      <c r="SC38" s="35">
        <f t="shared" si="64"/>
        <v>30.482004847119942</v>
      </c>
      <c r="SD38" s="35">
        <f t="shared" si="64"/>
        <v>30.482004847119942</v>
      </c>
      <c r="SE38" s="35">
        <f t="shared" si="64"/>
        <v>30.482004847119942</v>
      </c>
      <c r="SF38" s="35">
        <f t="shared" si="64"/>
        <v>30.482004847119942</v>
      </c>
      <c r="SG38" s="35">
        <f t="shared" si="64"/>
        <v>30.482004847119942</v>
      </c>
      <c r="SH38" s="35">
        <f t="shared" si="64"/>
        <v>30.482004847119942</v>
      </c>
      <c r="SI38" s="35">
        <f t="shared" si="64"/>
        <v>30.482004847119942</v>
      </c>
      <c r="SJ38" s="35">
        <f t="shared" si="64"/>
        <v>30.482004847119942</v>
      </c>
      <c r="SK38" s="35">
        <f t="shared" si="64"/>
        <v>30.482004847119942</v>
      </c>
      <c r="SL38" s="35">
        <f t="shared" si="64"/>
        <v>31.110299995779027</v>
      </c>
      <c r="SM38" s="35">
        <f t="shared" si="64"/>
        <v>31.110299995779027</v>
      </c>
      <c r="SN38" s="35">
        <f t="shared" si="64"/>
        <v>31.110299995779027</v>
      </c>
      <c r="SO38" s="35">
        <f t="shared" si="64"/>
        <v>31.110299995779027</v>
      </c>
      <c r="SP38" s="35">
        <f t="shared" si="64"/>
        <v>31.110299995779027</v>
      </c>
      <c r="SQ38" s="35">
        <f t="shared" si="64"/>
        <v>31.110299995779027</v>
      </c>
      <c r="SR38" s="35">
        <f t="shared" si="64"/>
        <v>31.110299995779027</v>
      </c>
      <c r="SS38" s="35">
        <f t="shared" si="64"/>
        <v>31.110299995779027</v>
      </c>
      <c r="ST38" s="35">
        <f t="shared" si="64"/>
        <v>31.110299995779027</v>
      </c>
      <c r="SU38" s="35">
        <f t="shared" si="64"/>
        <v>31.110299995779027</v>
      </c>
      <c r="SV38" s="35">
        <f t="shared" si="64"/>
        <v>31.110299995779027</v>
      </c>
      <c r="SW38" s="35">
        <f t="shared" si="64"/>
        <v>31.110299995779027</v>
      </c>
      <c r="SX38" s="35">
        <f t="shared" si="64"/>
        <v>31.665490122109262</v>
      </c>
      <c r="SY38" s="35">
        <f t="shared" si="64"/>
        <v>31.665490122109262</v>
      </c>
      <c r="SZ38" s="35">
        <f t="shared" si="64"/>
        <v>31.665490122109262</v>
      </c>
      <c r="TA38" s="35">
        <f t="shared" si="64"/>
        <v>31.665490122109262</v>
      </c>
      <c r="TB38" s="35">
        <f t="shared" si="64"/>
        <v>31.665490122109262</v>
      </c>
      <c r="TC38" s="35">
        <f t="shared" si="64"/>
        <v>31.665490122109262</v>
      </c>
      <c r="TD38" s="35">
        <f t="shared" si="64"/>
        <v>31.665490122109262</v>
      </c>
      <c r="TE38" s="35">
        <f t="shared" si="64"/>
        <v>31.665490122109262</v>
      </c>
      <c r="TF38" s="35">
        <f t="shared" ref="TF38:VQ38" si="65">(TF$22+TF$44)*$B$38/1000+TF$45</f>
        <v>31.665490122109262</v>
      </c>
      <c r="TG38" s="35">
        <f t="shared" si="65"/>
        <v>31.665490122109262</v>
      </c>
      <c r="TH38" s="35">
        <f t="shared" si="65"/>
        <v>31.665490122109262</v>
      </c>
      <c r="TI38" s="35">
        <f t="shared" si="65"/>
        <v>31.665490122109262</v>
      </c>
      <c r="TJ38" s="35">
        <f t="shared" si="65"/>
        <v>32.367066461751598</v>
      </c>
      <c r="TK38" s="35">
        <f t="shared" si="65"/>
        <v>32.367066461751598</v>
      </c>
      <c r="TL38" s="35">
        <f t="shared" si="65"/>
        <v>32.367066461751598</v>
      </c>
      <c r="TM38" s="35">
        <f t="shared" si="65"/>
        <v>32.367066461751598</v>
      </c>
      <c r="TN38" s="35">
        <f t="shared" si="65"/>
        <v>32.367066461751598</v>
      </c>
      <c r="TO38" s="35">
        <f t="shared" si="65"/>
        <v>32.367066461751598</v>
      </c>
      <c r="TP38" s="35">
        <f t="shared" si="65"/>
        <v>32.367066461751598</v>
      </c>
      <c r="TQ38" s="35">
        <f t="shared" si="65"/>
        <v>32.367066461751598</v>
      </c>
      <c r="TR38" s="35">
        <f t="shared" si="65"/>
        <v>32.367066461751598</v>
      </c>
      <c r="TS38" s="35">
        <f t="shared" si="65"/>
        <v>32.367066461751598</v>
      </c>
      <c r="TT38" s="35">
        <f t="shared" si="65"/>
        <v>32.367066461751598</v>
      </c>
      <c r="TU38" s="35">
        <f t="shared" si="65"/>
        <v>32.367066461751598</v>
      </c>
      <c r="TV38" s="35">
        <f t="shared" si="65"/>
        <v>32.976576180815115</v>
      </c>
      <c r="TW38" s="35">
        <f t="shared" si="65"/>
        <v>32.976576180815115</v>
      </c>
      <c r="TX38" s="35">
        <f t="shared" si="65"/>
        <v>32.976576180815115</v>
      </c>
      <c r="TY38" s="35">
        <f t="shared" si="65"/>
        <v>32.976576180815115</v>
      </c>
      <c r="TZ38" s="35">
        <f t="shared" si="65"/>
        <v>32.976576180815115</v>
      </c>
      <c r="UA38" s="35">
        <f t="shared" si="65"/>
        <v>32.976576180815115</v>
      </c>
      <c r="UB38" s="35">
        <f t="shared" si="65"/>
        <v>32.976576180815115</v>
      </c>
      <c r="UC38" s="35">
        <f t="shared" si="65"/>
        <v>32.976576180815115</v>
      </c>
      <c r="UD38" s="35">
        <f t="shared" si="65"/>
        <v>32.976576180815115</v>
      </c>
      <c r="UE38" s="35">
        <f t="shared" si="65"/>
        <v>32.976576180815115</v>
      </c>
      <c r="UF38" s="35">
        <f t="shared" si="65"/>
        <v>32.976576180815115</v>
      </c>
      <c r="UG38" s="35">
        <f t="shared" si="65"/>
        <v>32.976576180815115</v>
      </c>
      <c r="UH38" s="35">
        <f t="shared" si="65"/>
        <v>33.647386061373766</v>
      </c>
      <c r="UI38" s="35">
        <f t="shared" si="65"/>
        <v>33.647386061373766</v>
      </c>
      <c r="UJ38" s="35">
        <f t="shared" si="65"/>
        <v>33.647386061373766</v>
      </c>
      <c r="UK38" s="35">
        <f t="shared" si="65"/>
        <v>33.647386061373766</v>
      </c>
      <c r="UL38" s="35">
        <f t="shared" si="65"/>
        <v>33.647386061373766</v>
      </c>
      <c r="UM38" s="35">
        <f t="shared" si="65"/>
        <v>33.647386061373766</v>
      </c>
      <c r="UN38" s="35">
        <f t="shared" si="65"/>
        <v>33.647386061373766</v>
      </c>
      <c r="UO38" s="35">
        <f t="shared" si="65"/>
        <v>33.647386061373766</v>
      </c>
      <c r="UP38" s="35">
        <f t="shared" si="65"/>
        <v>33.647386061373766</v>
      </c>
      <c r="UQ38" s="35">
        <f t="shared" si="65"/>
        <v>33.647386061373766</v>
      </c>
      <c r="UR38" s="35">
        <f t="shared" si="65"/>
        <v>33.647386061373766</v>
      </c>
      <c r="US38" s="35">
        <f t="shared" si="65"/>
        <v>33.647386061373766</v>
      </c>
      <c r="UT38" s="35">
        <f t="shared" si="65"/>
        <v>34.26157809752219</v>
      </c>
      <c r="UU38" s="35">
        <f t="shared" si="65"/>
        <v>34.26157809752219</v>
      </c>
      <c r="UV38" s="35">
        <f t="shared" si="65"/>
        <v>34.26157809752219</v>
      </c>
      <c r="UW38" s="35">
        <f t="shared" si="65"/>
        <v>34.26157809752219</v>
      </c>
      <c r="UX38" s="35">
        <f t="shared" si="65"/>
        <v>34.26157809752219</v>
      </c>
      <c r="UY38" s="35">
        <f t="shared" si="65"/>
        <v>34.26157809752219</v>
      </c>
      <c r="UZ38" s="35">
        <f t="shared" si="65"/>
        <v>34.26157809752219</v>
      </c>
      <c r="VA38" s="35">
        <f t="shared" si="65"/>
        <v>34.26157809752219</v>
      </c>
      <c r="VB38" s="35">
        <f t="shared" si="65"/>
        <v>34.26157809752219</v>
      </c>
      <c r="VC38" s="35">
        <f t="shared" si="65"/>
        <v>34.26157809752219</v>
      </c>
      <c r="VD38" s="35">
        <f t="shared" si="65"/>
        <v>34.26157809752219</v>
      </c>
      <c r="VE38" s="35">
        <f t="shared" si="65"/>
        <v>34.26157809752219</v>
      </c>
      <c r="VF38" s="35">
        <f t="shared" si="65"/>
        <v>34.96061578177472</v>
      </c>
      <c r="VG38" s="35">
        <f t="shared" si="65"/>
        <v>34.96061578177472</v>
      </c>
      <c r="VH38" s="35">
        <f t="shared" si="65"/>
        <v>34.96061578177472</v>
      </c>
      <c r="VI38" s="35">
        <f t="shared" si="65"/>
        <v>34.96061578177472</v>
      </c>
      <c r="VJ38" s="35">
        <f t="shared" si="65"/>
        <v>34.96061578177472</v>
      </c>
      <c r="VK38" s="35">
        <f t="shared" si="65"/>
        <v>34.96061578177472</v>
      </c>
      <c r="VL38" s="35">
        <f t="shared" si="65"/>
        <v>34.96061578177472</v>
      </c>
      <c r="VM38" s="35">
        <f t="shared" si="65"/>
        <v>34.96061578177472</v>
      </c>
      <c r="VN38" s="35">
        <f t="shared" si="65"/>
        <v>34.96061578177472</v>
      </c>
      <c r="VO38" s="35">
        <f t="shared" si="65"/>
        <v>34.96061578177472</v>
      </c>
      <c r="VP38" s="35">
        <f t="shared" si="65"/>
        <v>34.96061578177472</v>
      </c>
      <c r="VQ38" s="35">
        <f t="shared" si="65"/>
        <v>34.96061578177472</v>
      </c>
      <c r="VR38" s="35">
        <f t="shared" ref="VR38:XM38" si="66">(VR$22+VR$44)*$B$38/1000+VR$45</f>
        <v>35.651514521228961</v>
      </c>
      <c r="VS38" s="35">
        <f t="shared" si="66"/>
        <v>35.651514521228961</v>
      </c>
      <c r="VT38" s="35">
        <f t="shared" si="66"/>
        <v>35.651514521228961</v>
      </c>
      <c r="VU38" s="35">
        <f t="shared" si="66"/>
        <v>35.651514521228961</v>
      </c>
      <c r="VV38" s="35">
        <f t="shared" si="66"/>
        <v>35.651514521228961</v>
      </c>
      <c r="VW38" s="35">
        <f t="shared" si="66"/>
        <v>35.651514521228961</v>
      </c>
      <c r="VX38" s="35">
        <f t="shared" si="66"/>
        <v>35.651514521228961</v>
      </c>
      <c r="VY38" s="35">
        <f t="shared" si="66"/>
        <v>35.651514521228961</v>
      </c>
      <c r="VZ38" s="35">
        <f t="shared" si="66"/>
        <v>35.651514521228961</v>
      </c>
      <c r="WA38" s="35">
        <f t="shared" si="66"/>
        <v>35.651514521228961</v>
      </c>
      <c r="WB38" s="35">
        <f t="shared" si="66"/>
        <v>35.651514521228961</v>
      </c>
      <c r="WC38" s="35">
        <f t="shared" si="66"/>
        <v>35.651514521228961</v>
      </c>
      <c r="WD38" s="35">
        <f t="shared" si="66"/>
        <v>36.396641713412016</v>
      </c>
      <c r="WE38" s="35">
        <f t="shared" si="66"/>
        <v>36.396641713412016</v>
      </c>
      <c r="WF38" s="35">
        <f t="shared" si="66"/>
        <v>36.396641713412016</v>
      </c>
      <c r="WG38" s="35">
        <f t="shared" si="66"/>
        <v>36.396641713412016</v>
      </c>
      <c r="WH38" s="35">
        <f t="shared" si="66"/>
        <v>36.396641713412016</v>
      </c>
      <c r="WI38" s="35">
        <f t="shared" si="66"/>
        <v>36.396641713412016</v>
      </c>
      <c r="WJ38" s="35">
        <f t="shared" si="66"/>
        <v>36.396641713412016</v>
      </c>
      <c r="WK38" s="35">
        <f t="shared" si="66"/>
        <v>36.396641713412016</v>
      </c>
      <c r="WL38" s="35">
        <f t="shared" si="66"/>
        <v>36.396641713412016</v>
      </c>
      <c r="WM38" s="35">
        <f t="shared" si="66"/>
        <v>36.396641713412016</v>
      </c>
      <c r="WN38" s="35">
        <f t="shared" si="66"/>
        <v>36.396641713412016</v>
      </c>
      <c r="WO38" s="35">
        <f t="shared" si="66"/>
        <v>36.396641713412016</v>
      </c>
      <c r="WP38" s="35">
        <f t="shared" si="66"/>
        <v>37.165165624238426</v>
      </c>
      <c r="WQ38" s="35">
        <f t="shared" si="66"/>
        <v>37.165165624238426</v>
      </c>
      <c r="WR38" s="35">
        <f t="shared" si="66"/>
        <v>37.165165624238426</v>
      </c>
      <c r="WS38" s="35">
        <f t="shared" si="66"/>
        <v>37.165165624238426</v>
      </c>
      <c r="WT38" s="35">
        <f t="shared" si="66"/>
        <v>37.165165624238426</v>
      </c>
      <c r="WU38" s="35">
        <f t="shared" si="66"/>
        <v>37.165165624238426</v>
      </c>
      <c r="WV38" s="35">
        <f t="shared" si="66"/>
        <v>37.165165624238426</v>
      </c>
      <c r="WW38" s="35">
        <f t="shared" si="66"/>
        <v>37.165165624238426</v>
      </c>
      <c r="WX38" s="35">
        <f t="shared" si="66"/>
        <v>37.165165624238426</v>
      </c>
      <c r="WY38" s="35">
        <f t="shared" si="66"/>
        <v>37.165165624238426</v>
      </c>
      <c r="WZ38" s="35">
        <f t="shared" si="66"/>
        <v>37.165165624238426</v>
      </c>
      <c r="XA38" s="35">
        <f t="shared" si="66"/>
        <v>37.165165624238426</v>
      </c>
      <c r="XB38" s="35">
        <f t="shared" si="66"/>
        <v>37.923470701979056</v>
      </c>
      <c r="XC38" s="35">
        <f t="shared" si="66"/>
        <v>37.923470701979056</v>
      </c>
      <c r="XD38" s="35">
        <f t="shared" si="66"/>
        <v>37.923470701979056</v>
      </c>
      <c r="XE38" s="35">
        <f t="shared" si="66"/>
        <v>37.923470701979056</v>
      </c>
      <c r="XF38" s="35">
        <f t="shared" si="66"/>
        <v>37.923470701979056</v>
      </c>
      <c r="XG38" s="35">
        <f t="shared" si="66"/>
        <v>37.923470701979056</v>
      </c>
      <c r="XH38" s="35">
        <f t="shared" si="66"/>
        <v>37.923470701979056</v>
      </c>
      <c r="XI38" s="35">
        <f t="shared" si="66"/>
        <v>37.923470701979056</v>
      </c>
      <c r="XJ38" s="35">
        <f t="shared" si="66"/>
        <v>37.923470701979056</v>
      </c>
      <c r="XK38" s="35">
        <f t="shared" si="66"/>
        <v>37.923470701979056</v>
      </c>
      <c r="XL38" s="35">
        <f t="shared" si="66"/>
        <v>37.923470701979056</v>
      </c>
      <c r="XM38" s="35">
        <f t="shared" si="66"/>
        <v>37.923470701979056</v>
      </c>
    </row>
    <row r="39" spans="1:721" x14ac:dyDescent="0.25"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  <c r="WT39" s="39"/>
      <c r="WU39" s="39"/>
      <c r="WV39" s="39"/>
      <c r="WW39" s="39"/>
      <c r="WX39" s="39"/>
      <c r="WY39" s="39"/>
      <c r="WZ39" s="39"/>
      <c r="XA39" s="39"/>
      <c r="XB39" s="39"/>
      <c r="XC39" s="39"/>
      <c r="XD39" s="39"/>
      <c r="XE39" s="39"/>
      <c r="XF39" s="39"/>
      <c r="XG39" s="39"/>
      <c r="XH39" s="39"/>
      <c r="XI39" s="39"/>
      <c r="XJ39" s="39"/>
      <c r="XK39" s="39"/>
      <c r="XL39" s="39"/>
      <c r="XM39" s="39"/>
    </row>
    <row r="40" spans="1:721" x14ac:dyDescent="0.25">
      <c r="A40" s="38" t="s">
        <v>335</v>
      </c>
      <c r="AL40" s="37">
        <f>IF(AL35&gt;AL29,AL29,IF(AL35&gt;AL38,AL38,IF(AL35&gt;AL37,AL37,0)))</f>
        <v>27.489357126862114</v>
      </c>
      <c r="AM40" s="37">
        <f t="shared" ref="AM40:AW40" si="67">IF(AM35&gt;AM29,AM29,IF(AM35&gt;AM38,AM38,IF(AM35&gt;AM37,AM37,0)))</f>
        <v>27.489367998862118</v>
      </c>
      <c r="AN40" s="37">
        <f t="shared" si="67"/>
        <v>22.774576328529633</v>
      </c>
      <c r="AO40" s="37">
        <f t="shared" si="67"/>
        <v>22.774576328529633</v>
      </c>
      <c r="AP40" s="37">
        <f t="shared" si="67"/>
        <v>22.774576328529633</v>
      </c>
      <c r="AQ40" s="37">
        <f t="shared" si="67"/>
        <v>22.774576328529633</v>
      </c>
      <c r="AR40" s="37">
        <f t="shared" si="67"/>
        <v>27.489367998862118</v>
      </c>
      <c r="AS40" s="37">
        <f t="shared" si="67"/>
        <v>27.489367998862118</v>
      </c>
      <c r="AT40" s="37">
        <f t="shared" si="67"/>
        <v>22.774566328529641</v>
      </c>
      <c r="AU40" s="37">
        <f t="shared" si="67"/>
        <v>22.774566328529641</v>
      </c>
      <c r="AV40" s="37">
        <f t="shared" si="67"/>
        <v>22.774576328529633</v>
      </c>
      <c r="AW40" s="37">
        <f t="shared" si="67"/>
        <v>22.774576328529633</v>
      </c>
      <c r="AX40" s="37">
        <f>IF(AX35&gt;AX29,AX29,IF(AX35&gt;AX37,AX37,IF(AX35&gt;AX38,AX38,0)))</f>
        <v>28.348997914072903</v>
      </c>
      <c r="AY40" s="37">
        <f t="shared" ref="AY40:BI40" si="68">IF(AY35&gt;AY29,AY29,IF(AY35&gt;AY37,AY37,IF(AY35&gt;AY38,AY38,0)))</f>
        <v>28.349008786072908</v>
      </c>
      <c r="AZ40" s="37">
        <f t="shared" si="68"/>
        <v>28.348997914072903</v>
      </c>
      <c r="BA40" s="37">
        <f t="shared" si="68"/>
        <v>24.256568948729608</v>
      </c>
      <c r="BB40" s="37">
        <f t="shared" si="68"/>
        <v>24.256568948729608</v>
      </c>
      <c r="BC40" s="37">
        <f t="shared" si="68"/>
        <v>24.256568948729608</v>
      </c>
      <c r="BD40" s="37">
        <f t="shared" si="68"/>
        <v>28.349008786072908</v>
      </c>
      <c r="BE40" s="37">
        <f t="shared" si="68"/>
        <v>28.349008786072908</v>
      </c>
      <c r="BF40" s="37">
        <f t="shared" si="68"/>
        <v>24.256568948729608</v>
      </c>
      <c r="BG40" s="37">
        <f t="shared" si="68"/>
        <v>24.256568948729608</v>
      </c>
      <c r="BH40" s="37">
        <f t="shared" si="68"/>
        <v>24.256557848729607</v>
      </c>
      <c r="BI40" s="37">
        <f t="shared" si="68"/>
        <v>24.256568948729608</v>
      </c>
      <c r="BJ40" s="37">
        <f>IF(BJ35&gt;BJ29,BJ29,IF(BJ35&gt;BJ38,BJ38,IF(BJ35&gt;BJ37,BJ37,0)))</f>
        <v>29.147445418039329</v>
      </c>
      <c r="BK40" s="37">
        <f t="shared" ref="BK40:BV40" si="69">IF(BK35&gt;BK29,BK29,IF(BK35&gt;BK38,BK38,IF(BK35&gt;BK37,BK37,0)))</f>
        <v>29.147445418039329</v>
      </c>
      <c r="BL40" s="37">
        <f t="shared" si="69"/>
        <v>29.147445418039329</v>
      </c>
      <c r="BM40" s="37">
        <f t="shared" si="69"/>
        <v>29.147445418039329</v>
      </c>
      <c r="BN40" s="37">
        <f t="shared" si="69"/>
        <v>29.147445418039329</v>
      </c>
      <c r="BO40" s="37">
        <f t="shared" si="69"/>
        <v>29.147445418039329</v>
      </c>
      <c r="BP40" s="37">
        <f t="shared" si="69"/>
        <v>29.147445418039329</v>
      </c>
      <c r="BQ40" s="37">
        <f t="shared" si="69"/>
        <v>29.147445418039329</v>
      </c>
      <c r="BR40" s="37">
        <f t="shared" si="69"/>
        <v>29.147445418039329</v>
      </c>
      <c r="BS40" s="37">
        <f t="shared" si="69"/>
        <v>29.147445418039329</v>
      </c>
      <c r="BT40" s="37">
        <f t="shared" si="69"/>
        <v>29.147445418039329</v>
      </c>
      <c r="BU40" s="37">
        <f t="shared" si="69"/>
        <v>29.147445418039329</v>
      </c>
      <c r="BV40" s="37">
        <f t="shared" si="69"/>
        <v>29.948747132560019</v>
      </c>
      <c r="BW40" s="37">
        <f t="shared" ref="BW40:EH40" si="70">IF(BW35&gt;BW29,BW29,IF(BW35&gt;BW38,BW38,IF(BW35&gt;BW37,BW37,0)))</f>
        <v>29.948747132560019</v>
      </c>
      <c r="BX40" s="37">
        <f t="shared" si="70"/>
        <v>29.948747132560019</v>
      </c>
      <c r="BY40" s="37">
        <f t="shared" si="70"/>
        <v>29.948747132560019</v>
      </c>
      <c r="BZ40" s="37">
        <f t="shared" si="70"/>
        <v>29.948747132560019</v>
      </c>
      <c r="CA40" s="37">
        <f t="shared" si="70"/>
        <v>29.948747132560019</v>
      </c>
      <c r="CB40" s="37">
        <f t="shared" si="70"/>
        <v>29.948747132560019</v>
      </c>
      <c r="CC40" s="37">
        <f t="shared" si="70"/>
        <v>29.948747132560019</v>
      </c>
      <c r="CD40" s="37">
        <f t="shared" si="70"/>
        <v>29.948747132560019</v>
      </c>
      <c r="CE40" s="37">
        <f t="shared" si="70"/>
        <v>29.948747132560019</v>
      </c>
      <c r="CF40" s="37">
        <f t="shared" si="70"/>
        <v>29.948747132560019</v>
      </c>
      <c r="CG40" s="37">
        <f t="shared" si="70"/>
        <v>29.948747132560019</v>
      </c>
      <c r="CH40" s="37">
        <f t="shared" si="70"/>
        <v>30.917883500660043</v>
      </c>
      <c r="CI40" s="37">
        <f t="shared" si="70"/>
        <v>30.917883500660043</v>
      </c>
      <c r="CJ40" s="37">
        <f t="shared" si="70"/>
        <v>30.917883500660043</v>
      </c>
      <c r="CK40" s="37">
        <f t="shared" si="70"/>
        <v>30.917883500660043</v>
      </c>
      <c r="CL40" s="37">
        <f t="shared" si="70"/>
        <v>30.917883500660043</v>
      </c>
      <c r="CM40" s="37">
        <f t="shared" si="70"/>
        <v>30.917883500660043</v>
      </c>
      <c r="CN40" s="37">
        <f t="shared" si="70"/>
        <v>30.917883500660043</v>
      </c>
      <c r="CO40" s="37">
        <f t="shared" si="70"/>
        <v>30.917883500660043</v>
      </c>
      <c r="CP40" s="37">
        <f t="shared" si="70"/>
        <v>30.917883500660043</v>
      </c>
      <c r="CQ40" s="37">
        <f t="shared" si="70"/>
        <v>30.917883500660043</v>
      </c>
      <c r="CR40" s="37">
        <f t="shared" si="70"/>
        <v>30.917883500660043</v>
      </c>
      <c r="CS40" s="37">
        <f t="shared" si="70"/>
        <v>30.917883500660043</v>
      </c>
      <c r="CT40" s="37">
        <f t="shared" si="70"/>
        <v>31.835986859040212</v>
      </c>
      <c r="CU40" s="37">
        <f t="shared" si="70"/>
        <v>31.835986859040212</v>
      </c>
      <c r="CV40" s="37">
        <f t="shared" si="70"/>
        <v>31.835986859040212</v>
      </c>
      <c r="CW40" s="37">
        <f t="shared" si="70"/>
        <v>31.835986859040212</v>
      </c>
      <c r="CX40" s="37">
        <f t="shared" si="70"/>
        <v>31.835986859040212</v>
      </c>
      <c r="CY40" s="37">
        <f t="shared" si="70"/>
        <v>31.835986859040212</v>
      </c>
      <c r="CZ40" s="37">
        <f t="shared" si="70"/>
        <v>31.835986859040212</v>
      </c>
      <c r="DA40" s="37">
        <f t="shared" si="70"/>
        <v>31.835986859040212</v>
      </c>
      <c r="DB40" s="37">
        <f t="shared" si="70"/>
        <v>31.835986859040212</v>
      </c>
      <c r="DC40" s="37">
        <f t="shared" si="70"/>
        <v>31.835986859040212</v>
      </c>
      <c r="DD40" s="37">
        <f t="shared" si="70"/>
        <v>31.835986859040212</v>
      </c>
      <c r="DE40" s="37">
        <f t="shared" si="70"/>
        <v>31.835986859040212</v>
      </c>
      <c r="DF40" s="37">
        <f t="shared" si="70"/>
        <v>32.741925344024068</v>
      </c>
      <c r="DG40" s="37">
        <f t="shared" si="70"/>
        <v>32.741925344024068</v>
      </c>
      <c r="DH40" s="37">
        <f t="shared" si="70"/>
        <v>32.741925344024068</v>
      </c>
      <c r="DI40" s="37">
        <f t="shared" si="70"/>
        <v>32.741925344024068</v>
      </c>
      <c r="DJ40" s="37">
        <f t="shared" si="70"/>
        <v>32.741925344024068</v>
      </c>
      <c r="DK40" s="37">
        <f t="shared" si="70"/>
        <v>32.741925344024068</v>
      </c>
      <c r="DL40" s="37">
        <f t="shared" si="70"/>
        <v>32.741925344024068</v>
      </c>
      <c r="DM40" s="37">
        <f t="shared" si="70"/>
        <v>32.741925344024068</v>
      </c>
      <c r="DN40" s="37">
        <f t="shared" si="70"/>
        <v>32.741925344024068</v>
      </c>
      <c r="DO40" s="37">
        <f t="shared" si="70"/>
        <v>32.741925344024068</v>
      </c>
      <c r="DP40" s="37">
        <f t="shared" si="70"/>
        <v>32.741925344024068</v>
      </c>
      <c r="DQ40" s="37">
        <f t="shared" si="70"/>
        <v>32.741925344024068</v>
      </c>
      <c r="DR40" s="37">
        <f t="shared" si="70"/>
        <v>33.423391948760546</v>
      </c>
      <c r="DS40" s="37">
        <f t="shared" si="70"/>
        <v>33.423391948760546</v>
      </c>
      <c r="DT40" s="37">
        <f t="shared" si="70"/>
        <v>33.423391948760546</v>
      </c>
      <c r="DU40" s="37">
        <f t="shared" si="70"/>
        <v>33.423391948760546</v>
      </c>
      <c r="DV40" s="37">
        <f t="shared" si="70"/>
        <v>33.423391948760546</v>
      </c>
      <c r="DW40" s="37">
        <f t="shared" si="70"/>
        <v>33.423391948760546</v>
      </c>
      <c r="DX40" s="37">
        <f t="shared" si="70"/>
        <v>33.423391948760546</v>
      </c>
      <c r="DY40" s="37">
        <f t="shared" si="70"/>
        <v>33.423391948760546</v>
      </c>
      <c r="DZ40" s="37">
        <f t="shared" si="70"/>
        <v>33.423391948760546</v>
      </c>
      <c r="EA40" s="37">
        <f t="shared" si="70"/>
        <v>33.423391948760546</v>
      </c>
      <c r="EB40" s="37">
        <f t="shared" si="70"/>
        <v>33.423391948760546</v>
      </c>
      <c r="EC40" s="37">
        <f t="shared" si="70"/>
        <v>33.423391948760546</v>
      </c>
      <c r="ED40" s="37">
        <f t="shared" si="70"/>
        <v>34.076293475953811</v>
      </c>
      <c r="EE40" s="37">
        <f t="shared" si="70"/>
        <v>34.076293475953811</v>
      </c>
      <c r="EF40" s="37">
        <f t="shared" si="70"/>
        <v>34.076293475953811</v>
      </c>
      <c r="EG40" s="37">
        <f t="shared" si="70"/>
        <v>34.076293475953811</v>
      </c>
      <c r="EH40" s="37">
        <f t="shared" si="70"/>
        <v>34.076293475953811</v>
      </c>
      <c r="EI40" s="37">
        <f t="shared" ref="EI40:GT40" si="71">IF(EI35&gt;EI29,EI29,IF(EI35&gt;EI38,EI38,IF(EI35&gt;EI37,EI37,0)))</f>
        <v>34.076293475953811</v>
      </c>
      <c r="EJ40" s="37">
        <f t="shared" si="71"/>
        <v>34.076293475953811</v>
      </c>
      <c r="EK40" s="37">
        <f t="shared" si="71"/>
        <v>34.076293475953811</v>
      </c>
      <c r="EL40" s="37">
        <f t="shared" si="71"/>
        <v>34.076293475953811</v>
      </c>
      <c r="EM40" s="37">
        <f t="shared" si="71"/>
        <v>34.076293475953811</v>
      </c>
      <c r="EN40" s="37">
        <f t="shared" si="71"/>
        <v>34.076293475953811</v>
      </c>
      <c r="EO40" s="37">
        <f t="shared" si="71"/>
        <v>34.076293475953811</v>
      </c>
      <c r="EP40" s="37">
        <f t="shared" si="71"/>
        <v>34.776170877699272</v>
      </c>
      <c r="EQ40" s="37">
        <f t="shared" si="71"/>
        <v>34.776170877699272</v>
      </c>
      <c r="ER40" s="37">
        <f t="shared" si="71"/>
        <v>34.776170877699272</v>
      </c>
      <c r="ES40" s="37">
        <f t="shared" si="71"/>
        <v>34.776170877699272</v>
      </c>
      <c r="ET40" s="37">
        <f t="shared" si="71"/>
        <v>34.776170877699272</v>
      </c>
      <c r="EU40" s="37">
        <f t="shared" si="71"/>
        <v>34.776170877699272</v>
      </c>
      <c r="EV40" s="37">
        <f t="shared" si="71"/>
        <v>34.776170877699272</v>
      </c>
      <c r="EW40" s="37">
        <f t="shared" si="71"/>
        <v>34.776170877699272</v>
      </c>
      <c r="EX40" s="37">
        <f t="shared" si="71"/>
        <v>34.776170877699272</v>
      </c>
      <c r="EY40" s="37">
        <f t="shared" si="71"/>
        <v>34.776170877699272</v>
      </c>
      <c r="EZ40" s="37">
        <f t="shared" si="71"/>
        <v>34.776170877699272</v>
      </c>
      <c r="FA40" s="37">
        <f t="shared" si="71"/>
        <v>34.776170877699272</v>
      </c>
      <c r="FB40" s="37">
        <f t="shared" si="71"/>
        <v>35.406521837491262</v>
      </c>
      <c r="FC40" s="37">
        <f t="shared" si="71"/>
        <v>35.406521837491262</v>
      </c>
      <c r="FD40" s="37">
        <f t="shared" si="71"/>
        <v>35.406521837491262</v>
      </c>
      <c r="FE40" s="37">
        <f t="shared" si="71"/>
        <v>35.406521837491262</v>
      </c>
      <c r="FF40" s="37">
        <f t="shared" si="71"/>
        <v>35.406521837491262</v>
      </c>
      <c r="FG40" s="37">
        <f t="shared" si="71"/>
        <v>35.406521837491262</v>
      </c>
      <c r="FH40" s="37">
        <f t="shared" si="71"/>
        <v>35.406521837491262</v>
      </c>
      <c r="FI40" s="37">
        <f t="shared" si="71"/>
        <v>35.406521837491262</v>
      </c>
      <c r="FJ40" s="37">
        <f t="shared" si="71"/>
        <v>35.406521837491262</v>
      </c>
      <c r="FK40" s="37">
        <f t="shared" si="71"/>
        <v>35.406521837491262</v>
      </c>
      <c r="FL40" s="37">
        <f t="shared" si="71"/>
        <v>35.406521837491262</v>
      </c>
      <c r="FM40" s="37">
        <f t="shared" si="71"/>
        <v>35.406521837491262</v>
      </c>
      <c r="FN40" s="37">
        <f t="shared" si="71"/>
        <v>36.175104293485077</v>
      </c>
      <c r="FO40" s="37">
        <f t="shared" si="71"/>
        <v>36.175104293485077</v>
      </c>
      <c r="FP40" s="37">
        <f t="shared" si="71"/>
        <v>36.175104293485077</v>
      </c>
      <c r="FQ40" s="37">
        <f t="shared" si="71"/>
        <v>36.175104293485077</v>
      </c>
      <c r="FR40" s="37">
        <f t="shared" si="71"/>
        <v>36.175104293485077</v>
      </c>
      <c r="FS40" s="37">
        <f t="shared" si="71"/>
        <v>36.175104293485077</v>
      </c>
      <c r="FT40" s="37">
        <f t="shared" si="71"/>
        <v>36.175104293485077</v>
      </c>
      <c r="FU40" s="37">
        <f t="shared" si="71"/>
        <v>36.175104293485077</v>
      </c>
      <c r="FV40" s="37">
        <f t="shared" si="71"/>
        <v>36.175104293485077</v>
      </c>
      <c r="FW40" s="37">
        <f t="shared" si="71"/>
        <v>36.175104293485077</v>
      </c>
      <c r="FX40" s="37">
        <f t="shared" si="71"/>
        <v>36.175104293485077</v>
      </c>
      <c r="FY40" s="37">
        <f t="shared" si="71"/>
        <v>36.175104293485077</v>
      </c>
      <c r="FZ40" s="37">
        <f t="shared" si="71"/>
        <v>36.854415372776323</v>
      </c>
      <c r="GA40" s="37">
        <f t="shared" si="71"/>
        <v>36.854415372776323</v>
      </c>
      <c r="GB40" s="37">
        <f t="shared" si="71"/>
        <v>36.854415372776323</v>
      </c>
      <c r="GC40" s="37">
        <f t="shared" si="71"/>
        <v>36.854415372776323</v>
      </c>
      <c r="GD40" s="37">
        <f t="shared" si="71"/>
        <v>36.854415372776323</v>
      </c>
      <c r="GE40" s="37">
        <f t="shared" si="71"/>
        <v>36.854415372776323</v>
      </c>
      <c r="GF40" s="37">
        <f t="shared" si="71"/>
        <v>36.854415372776323</v>
      </c>
      <c r="GG40" s="37">
        <f t="shared" si="71"/>
        <v>36.854415372776323</v>
      </c>
      <c r="GH40" s="37">
        <f t="shared" si="71"/>
        <v>36.854415372776323</v>
      </c>
      <c r="GI40" s="37">
        <f t="shared" si="71"/>
        <v>36.854415372776323</v>
      </c>
      <c r="GJ40" s="37">
        <f t="shared" si="71"/>
        <v>36.854415372776323</v>
      </c>
      <c r="GK40" s="37">
        <f t="shared" si="71"/>
        <v>36.854415372776323</v>
      </c>
      <c r="GL40" s="37">
        <f t="shared" si="71"/>
        <v>37.610322469899565</v>
      </c>
      <c r="GM40" s="37">
        <f t="shared" si="71"/>
        <v>37.610322469899565</v>
      </c>
      <c r="GN40" s="37">
        <f t="shared" si="71"/>
        <v>37.610322469899565</v>
      </c>
      <c r="GO40" s="37">
        <f t="shared" si="71"/>
        <v>37.610322469899565</v>
      </c>
      <c r="GP40" s="37">
        <f t="shared" si="71"/>
        <v>37.610322469899565</v>
      </c>
      <c r="GQ40" s="37">
        <f t="shared" si="71"/>
        <v>37.610322469899565</v>
      </c>
      <c r="GR40" s="37">
        <f t="shared" si="71"/>
        <v>37.610322469899565</v>
      </c>
      <c r="GS40" s="37">
        <f t="shared" si="71"/>
        <v>37.610322469899565</v>
      </c>
      <c r="GT40" s="37">
        <f t="shared" si="71"/>
        <v>37.610322469899565</v>
      </c>
      <c r="GU40" s="37">
        <f t="shared" ref="GU40:JF40" si="72">IF(GU35&gt;GU29,GU29,IF(GU35&gt;GU38,GU38,IF(GU35&gt;GU37,GU37,0)))</f>
        <v>37.610322469899565</v>
      </c>
      <c r="GV40" s="37">
        <f t="shared" si="72"/>
        <v>37.610322469899565</v>
      </c>
      <c r="GW40" s="37">
        <f t="shared" si="72"/>
        <v>37.610322469899565</v>
      </c>
      <c r="GX40" s="37">
        <f t="shared" si="72"/>
        <v>38.304624138479618</v>
      </c>
      <c r="GY40" s="37">
        <f t="shared" si="72"/>
        <v>38.304624138479618</v>
      </c>
      <c r="GZ40" s="37">
        <f t="shared" si="72"/>
        <v>38.304624138479618</v>
      </c>
      <c r="HA40" s="37">
        <f t="shared" si="72"/>
        <v>38.304624138479618</v>
      </c>
      <c r="HB40" s="37">
        <f t="shared" si="72"/>
        <v>38.304624138479618</v>
      </c>
      <c r="HC40" s="37">
        <f t="shared" si="72"/>
        <v>38.304624138479618</v>
      </c>
      <c r="HD40" s="37">
        <f t="shared" si="72"/>
        <v>38.304624138479618</v>
      </c>
      <c r="HE40" s="37">
        <f t="shared" si="72"/>
        <v>38.304624138479618</v>
      </c>
      <c r="HF40" s="37">
        <f t="shared" si="72"/>
        <v>38.304624138479618</v>
      </c>
      <c r="HG40" s="37">
        <f t="shared" si="72"/>
        <v>38.304624138479618</v>
      </c>
      <c r="HH40" s="37">
        <f t="shared" si="72"/>
        <v>38.304624138479618</v>
      </c>
      <c r="HI40" s="37">
        <f t="shared" si="72"/>
        <v>38.304624138479618</v>
      </c>
      <c r="HJ40" s="37">
        <f t="shared" si="72"/>
        <v>39.081118477416034</v>
      </c>
      <c r="HK40" s="37">
        <f t="shared" si="72"/>
        <v>39.081118477416034</v>
      </c>
      <c r="HL40" s="37">
        <f t="shared" si="72"/>
        <v>39.081118477416034</v>
      </c>
      <c r="HM40" s="37">
        <f t="shared" si="72"/>
        <v>39.081118477416034</v>
      </c>
      <c r="HN40" s="37">
        <f t="shared" si="72"/>
        <v>39.081118477416034</v>
      </c>
      <c r="HO40" s="37">
        <f t="shared" si="72"/>
        <v>39.081118477416034</v>
      </c>
      <c r="HP40" s="37">
        <f t="shared" si="72"/>
        <v>39.081118477416034</v>
      </c>
      <c r="HQ40" s="37">
        <f t="shared" si="72"/>
        <v>39.081118477416034</v>
      </c>
      <c r="HR40" s="37">
        <f t="shared" si="72"/>
        <v>39.081118477416034</v>
      </c>
      <c r="HS40" s="37">
        <f t="shared" si="72"/>
        <v>39.081118477416034</v>
      </c>
      <c r="HT40" s="37">
        <f t="shared" si="72"/>
        <v>39.081118477416034</v>
      </c>
      <c r="HU40" s="37">
        <f t="shared" si="72"/>
        <v>39.081118477416034</v>
      </c>
      <c r="HV40" s="37">
        <f t="shared" si="72"/>
        <v>39.847839606940092</v>
      </c>
      <c r="HW40" s="37">
        <f t="shared" si="72"/>
        <v>39.847839606940092</v>
      </c>
      <c r="HX40" s="37">
        <f t="shared" si="72"/>
        <v>39.847839606940092</v>
      </c>
      <c r="HY40" s="37">
        <f t="shared" si="72"/>
        <v>39.847839606940092</v>
      </c>
      <c r="HZ40" s="37">
        <f t="shared" si="72"/>
        <v>39.847839606940092</v>
      </c>
      <c r="IA40" s="37">
        <f t="shared" si="72"/>
        <v>39.847839606940092</v>
      </c>
      <c r="IB40" s="37">
        <f t="shared" si="72"/>
        <v>39.847839606940092</v>
      </c>
      <c r="IC40" s="37">
        <f t="shared" si="72"/>
        <v>39.847839606940092</v>
      </c>
      <c r="ID40" s="37">
        <f t="shared" si="72"/>
        <v>39.847839606940092</v>
      </c>
      <c r="IE40" s="37">
        <f t="shared" si="72"/>
        <v>39.847839606940092</v>
      </c>
      <c r="IF40" s="37">
        <f t="shared" si="72"/>
        <v>39.847839606940092</v>
      </c>
      <c r="IG40" s="37">
        <f t="shared" si="72"/>
        <v>39.847839606940092</v>
      </c>
      <c r="IH40" s="37">
        <f t="shared" si="72"/>
        <v>40.682736310670698</v>
      </c>
      <c r="II40" s="37">
        <f t="shared" si="72"/>
        <v>40.682736310670698</v>
      </c>
      <c r="IJ40" s="37">
        <f t="shared" si="72"/>
        <v>40.682736310670698</v>
      </c>
      <c r="IK40" s="37">
        <f t="shared" si="72"/>
        <v>40.682736310670698</v>
      </c>
      <c r="IL40" s="37">
        <f t="shared" si="72"/>
        <v>40.682736310670698</v>
      </c>
      <c r="IM40" s="37">
        <f t="shared" si="72"/>
        <v>40.682736310670698</v>
      </c>
      <c r="IN40" s="37">
        <f t="shared" si="72"/>
        <v>40.682736310670698</v>
      </c>
      <c r="IO40" s="37">
        <f t="shared" si="72"/>
        <v>40.682736310670698</v>
      </c>
      <c r="IP40" s="37">
        <f t="shared" si="72"/>
        <v>40.682736310670698</v>
      </c>
      <c r="IQ40" s="37">
        <f t="shared" si="72"/>
        <v>40.682736310670698</v>
      </c>
      <c r="IR40" s="37">
        <f t="shared" si="72"/>
        <v>40.682736310670698</v>
      </c>
      <c r="IS40" s="37">
        <f t="shared" si="72"/>
        <v>40.682736310670698</v>
      </c>
      <c r="IT40" s="37">
        <f t="shared" si="72"/>
        <v>41.532943255318159</v>
      </c>
      <c r="IU40" s="37">
        <f t="shared" si="72"/>
        <v>41.532943255318159</v>
      </c>
      <c r="IV40" s="37">
        <f t="shared" si="72"/>
        <v>41.532943255318159</v>
      </c>
      <c r="IW40" s="37">
        <f t="shared" si="72"/>
        <v>41.532943255318159</v>
      </c>
      <c r="IX40" s="37">
        <f t="shared" si="72"/>
        <v>41.532943255318159</v>
      </c>
      <c r="IY40" s="37">
        <f t="shared" si="72"/>
        <v>41.532943255318159</v>
      </c>
      <c r="IZ40" s="37">
        <f t="shared" si="72"/>
        <v>41.532943255318159</v>
      </c>
      <c r="JA40" s="37">
        <f t="shared" si="72"/>
        <v>41.532943255318159</v>
      </c>
      <c r="JB40" s="37">
        <f t="shared" si="72"/>
        <v>41.532943255318159</v>
      </c>
      <c r="JC40" s="37">
        <f t="shared" si="72"/>
        <v>41.532943255318159</v>
      </c>
      <c r="JD40" s="37">
        <f t="shared" si="72"/>
        <v>41.532943255318159</v>
      </c>
      <c r="JE40" s="37">
        <f t="shared" si="72"/>
        <v>41.532943255318159</v>
      </c>
      <c r="JF40" s="37">
        <f t="shared" si="72"/>
        <v>42.383556519610707</v>
      </c>
      <c r="JG40" s="37">
        <f t="shared" ref="JG40:JQ40" si="73">IF(JG35&gt;JG29,JG29,IF(JG35&gt;JG38,JG38,IF(JG35&gt;JG37,JG37,0)))</f>
        <v>42.383556519610707</v>
      </c>
      <c r="JH40" s="37">
        <f t="shared" si="73"/>
        <v>42.383556519610707</v>
      </c>
      <c r="JI40" s="37">
        <f t="shared" si="73"/>
        <v>42.383556519610707</v>
      </c>
      <c r="JJ40" s="37">
        <f t="shared" si="73"/>
        <v>42.383556519610707</v>
      </c>
      <c r="JK40" s="37">
        <f t="shared" si="73"/>
        <v>42.383556519610707</v>
      </c>
      <c r="JL40" s="37">
        <f t="shared" si="73"/>
        <v>42.383556519610707</v>
      </c>
      <c r="JM40" s="37">
        <f t="shared" si="73"/>
        <v>42.383556519610707</v>
      </c>
      <c r="JN40" s="37">
        <f t="shared" si="73"/>
        <v>42.383556519610707</v>
      </c>
      <c r="JO40" s="37">
        <f t="shared" si="73"/>
        <v>42.383556519610707</v>
      </c>
      <c r="JP40" s="37">
        <f t="shared" si="73"/>
        <v>42.383556519610707</v>
      </c>
      <c r="JQ40" s="37">
        <f t="shared" si="73"/>
        <v>42.383556519610707</v>
      </c>
      <c r="JR40" s="37">
        <f t="shared" ref="JR40:KH40" si="74">IF(JR35&gt;JR29,JR29,IF(JR35&gt;JR37,JR37,IF(JR35&gt;JR38,JR38,0)))</f>
        <v>41.307228519610703</v>
      </c>
      <c r="JS40" s="37">
        <f t="shared" si="74"/>
        <v>41.307228519610703</v>
      </c>
      <c r="JT40" s="37">
        <f t="shared" si="74"/>
        <v>41.307228519610703</v>
      </c>
      <c r="JU40" s="37">
        <f t="shared" si="74"/>
        <v>41.307228519610703</v>
      </c>
      <c r="JV40" s="37">
        <f t="shared" si="74"/>
        <v>41.307228519610703</v>
      </c>
      <c r="JW40" s="37">
        <f t="shared" si="74"/>
        <v>41.307228519610703</v>
      </c>
      <c r="JX40" s="37">
        <f t="shared" si="74"/>
        <v>41.307228519610703</v>
      </c>
      <c r="JY40" s="37">
        <f t="shared" si="74"/>
        <v>41.307228519610703</v>
      </c>
      <c r="JZ40" s="37">
        <f t="shared" si="74"/>
        <v>41.307228519610703</v>
      </c>
      <c r="KA40" s="37">
        <f t="shared" si="74"/>
        <v>41.307228519610703</v>
      </c>
      <c r="KB40" s="37">
        <f t="shared" si="74"/>
        <v>41.307228519610703</v>
      </c>
      <c r="KC40" s="37">
        <f t="shared" si="74"/>
        <v>41.307228519610703</v>
      </c>
      <c r="KD40" s="37">
        <f t="shared" si="74"/>
        <v>41.841626411722437</v>
      </c>
      <c r="KE40" s="37">
        <f t="shared" si="74"/>
        <v>41.841626411722437</v>
      </c>
      <c r="KF40" s="37">
        <f t="shared" si="74"/>
        <v>41.841626411722437</v>
      </c>
      <c r="KG40" s="37">
        <f t="shared" si="74"/>
        <v>41.841626411722437</v>
      </c>
      <c r="KH40" s="37">
        <f t="shared" si="74"/>
        <v>41.841626411722437</v>
      </c>
      <c r="KI40" s="37">
        <f t="shared" ref="KI40:MT40" si="75">IF(KI35&gt;KI29,KI29,IF(KI35&gt;KI37,KI37,IF(KI35&gt;KI38,KI38,0)))</f>
        <v>41.841626411722437</v>
      </c>
      <c r="KJ40" s="37">
        <f t="shared" si="75"/>
        <v>41.841626411722437</v>
      </c>
      <c r="KK40" s="37">
        <f t="shared" si="75"/>
        <v>41.841626411722437</v>
      </c>
      <c r="KL40" s="37">
        <f t="shared" si="75"/>
        <v>41.841626411722437</v>
      </c>
      <c r="KM40" s="37">
        <f t="shared" si="75"/>
        <v>41.841626411722437</v>
      </c>
      <c r="KN40" s="37">
        <f t="shared" si="75"/>
        <v>41.841626411722437</v>
      </c>
      <c r="KO40" s="37">
        <f t="shared" si="75"/>
        <v>41.841626411722437</v>
      </c>
      <c r="KP40" s="37">
        <f t="shared" si="75"/>
        <v>42.532641831095248</v>
      </c>
      <c r="KQ40" s="37">
        <f t="shared" si="75"/>
        <v>42.532641831095248</v>
      </c>
      <c r="KR40" s="37">
        <f t="shared" si="75"/>
        <v>42.532641831095248</v>
      </c>
      <c r="KS40" s="37">
        <f t="shared" si="75"/>
        <v>42.532641831095248</v>
      </c>
      <c r="KT40" s="37">
        <f t="shared" si="75"/>
        <v>42.532641831095248</v>
      </c>
      <c r="KU40" s="37">
        <f t="shared" si="75"/>
        <v>42.532641831095248</v>
      </c>
      <c r="KV40" s="37">
        <f t="shared" si="75"/>
        <v>42.532641831095248</v>
      </c>
      <c r="KW40" s="37">
        <f t="shared" si="75"/>
        <v>42.532641831095248</v>
      </c>
      <c r="KX40" s="37">
        <f t="shared" si="75"/>
        <v>42.532641831095248</v>
      </c>
      <c r="KY40" s="37">
        <f t="shared" si="75"/>
        <v>42.532641831095248</v>
      </c>
      <c r="KZ40" s="37">
        <f t="shared" si="75"/>
        <v>42.532641831095248</v>
      </c>
      <c r="LA40" s="37">
        <f t="shared" si="75"/>
        <v>42.532641831095248</v>
      </c>
      <c r="LB40" s="37">
        <f t="shared" si="75"/>
        <v>43.307879420417343</v>
      </c>
      <c r="LC40" s="37">
        <f t="shared" si="75"/>
        <v>43.307879420417343</v>
      </c>
      <c r="LD40" s="37">
        <f t="shared" si="75"/>
        <v>43.307879420417343</v>
      </c>
      <c r="LE40" s="37">
        <f t="shared" si="75"/>
        <v>43.307879420417343</v>
      </c>
      <c r="LF40" s="37">
        <f t="shared" si="75"/>
        <v>43.307879420417343</v>
      </c>
      <c r="LG40" s="37">
        <f t="shared" si="75"/>
        <v>43.307879420417343</v>
      </c>
      <c r="LH40" s="37">
        <f t="shared" si="75"/>
        <v>43.307879420417343</v>
      </c>
      <c r="LI40" s="37">
        <f t="shared" si="75"/>
        <v>43.307879420417343</v>
      </c>
      <c r="LJ40" s="37">
        <f t="shared" si="75"/>
        <v>43.307879420417343</v>
      </c>
      <c r="LK40" s="37">
        <f t="shared" si="75"/>
        <v>43.307879420417343</v>
      </c>
      <c r="LL40" s="37">
        <f t="shared" si="75"/>
        <v>43.307879420417343</v>
      </c>
      <c r="LM40" s="37">
        <f t="shared" si="75"/>
        <v>43.307879420417343</v>
      </c>
      <c r="LN40" s="37">
        <f t="shared" si="75"/>
        <v>0</v>
      </c>
      <c r="LO40" s="37">
        <f t="shared" si="75"/>
        <v>0</v>
      </c>
      <c r="LP40" s="37">
        <f t="shared" si="75"/>
        <v>0</v>
      </c>
      <c r="LQ40" s="37">
        <f t="shared" si="75"/>
        <v>0</v>
      </c>
      <c r="LR40" s="37">
        <f t="shared" si="75"/>
        <v>0</v>
      </c>
      <c r="LS40" s="37">
        <f t="shared" si="75"/>
        <v>0</v>
      </c>
      <c r="LT40" s="37">
        <f t="shared" si="75"/>
        <v>0</v>
      </c>
      <c r="LU40" s="37">
        <f t="shared" si="75"/>
        <v>0</v>
      </c>
      <c r="LV40" s="37">
        <f t="shared" si="75"/>
        <v>0</v>
      </c>
      <c r="LW40" s="37">
        <f t="shared" si="75"/>
        <v>0</v>
      </c>
      <c r="LX40" s="37">
        <f t="shared" si="75"/>
        <v>0</v>
      </c>
      <c r="LY40" s="37">
        <f t="shared" si="75"/>
        <v>0</v>
      </c>
      <c r="LZ40" s="37">
        <f t="shared" si="75"/>
        <v>0</v>
      </c>
      <c r="MA40" s="37">
        <f t="shared" si="75"/>
        <v>0</v>
      </c>
      <c r="MB40" s="37">
        <f t="shared" si="75"/>
        <v>0</v>
      </c>
      <c r="MC40" s="37">
        <f t="shared" si="75"/>
        <v>0</v>
      </c>
      <c r="MD40" s="37">
        <f t="shared" si="75"/>
        <v>0</v>
      </c>
      <c r="ME40" s="37">
        <f t="shared" si="75"/>
        <v>0</v>
      </c>
      <c r="MF40" s="37">
        <f t="shared" si="75"/>
        <v>0</v>
      </c>
      <c r="MG40" s="37">
        <f t="shared" si="75"/>
        <v>0</v>
      </c>
      <c r="MH40" s="37">
        <f t="shared" si="75"/>
        <v>0</v>
      </c>
      <c r="MI40" s="37">
        <f t="shared" si="75"/>
        <v>0</v>
      </c>
      <c r="MJ40" s="37">
        <f t="shared" si="75"/>
        <v>0</v>
      </c>
      <c r="MK40" s="37">
        <f t="shared" si="75"/>
        <v>0</v>
      </c>
      <c r="ML40" s="37">
        <f t="shared" si="75"/>
        <v>0</v>
      </c>
      <c r="MM40" s="37">
        <f t="shared" si="75"/>
        <v>0</v>
      </c>
      <c r="MN40" s="37">
        <f t="shared" si="75"/>
        <v>0</v>
      </c>
      <c r="MO40" s="37">
        <f t="shared" si="75"/>
        <v>0</v>
      </c>
      <c r="MP40" s="37">
        <f t="shared" si="75"/>
        <v>0</v>
      </c>
      <c r="MQ40" s="37">
        <f t="shared" si="75"/>
        <v>0</v>
      </c>
      <c r="MR40" s="37">
        <f t="shared" si="75"/>
        <v>0</v>
      </c>
      <c r="MS40" s="37">
        <f t="shared" si="75"/>
        <v>0</v>
      </c>
      <c r="MT40" s="37">
        <f t="shared" si="75"/>
        <v>0</v>
      </c>
      <c r="MU40" s="37">
        <f t="shared" ref="MU40:OG40" si="76">IF(MU35&gt;MU29,MU29,IF(MU35&gt;MU37,MU37,IF(MU35&gt;MU38,MU38,0)))</f>
        <v>0</v>
      </c>
      <c r="MV40" s="37">
        <f t="shared" si="76"/>
        <v>0</v>
      </c>
      <c r="MW40" s="37">
        <f t="shared" si="76"/>
        <v>0</v>
      </c>
      <c r="MX40" s="37"/>
      <c r="MY40" s="37">
        <f t="shared" si="76"/>
        <v>0</v>
      </c>
      <c r="MZ40" s="37">
        <f t="shared" si="76"/>
        <v>0</v>
      </c>
      <c r="NA40" s="37">
        <f t="shared" si="76"/>
        <v>0</v>
      </c>
      <c r="NB40" s="37">
        <f t="shared" si="76"/>
        <v>0</v>
      </c>
      <c r="NC40" s="37">
        <f t="shared" si="76"/>
        <v>0</v>
      </c>
      <c r="ND40" s="37">
        <f t="shared" si="76"/>
        <v>0</v>
      </c>
      <c r="NE40" s="37">
        <f t="shared" si="76"/>
        <v>0</v>
      </c>
      <c r="NF40" s="37">
        <f t="shared" si="76"/>
        <v>0</v>
      </c>
      <c r="NG40" s="37">
        <f t="shared" si="76"/>
        <v>0</v>
      </c>
      <c r="NH40" s="37">
        <f t="shared" si="76"/>
        <v>0</v>
      </c>
      <c r="NI40" s="37">
        <f t="shared" si="76"/>
        <v>0</v>
      </c>
      <c r="NJ40" s="37">
        <f t="shared" si="76"/>
        <v>0</v>
      </c>
      <c r="NK40" s="37">
        <f t="shared" si="76"/>
        <v>0</v>
      </c>
      <c r="NL40" s="37">
        <f t="shared" si="76"/>
        <v>0</v>
      </c>
      <c r="NM40" s="37">
        <f t="shared" si="76"/>
        <v>0</v>
      </c>
      <c r="NN40" s="37">
        <f t="shared" si="76"/>
        <v>0</v>
      </c>
      <c r="NO40" s="37">
        <f t="shared" si="76"/>
        <v>0</v>
      </c>
      <c r="NP40" s="37">
        <f t="shared" si="76"/>
        <v>0</v>
      </c>
      <c r="NQ40" s="37">
        <f t="shared" si="76"/>
        <v>0</v>
      </c>
      <c r="NR40" s="37">
        <f t="shared" si="76"/>
        <v>0</v>
      </c>
      <c r="NS40" s="37">
        <f t="shared" si="76"/>
        <v>0</v>
      </c>
      <c r="NT40" s="37">
        <f t="shared" si="76"/>
        <v>0</v>
      </c>
      <c r="NU40" s="37">
        <f t="shared" si="76"/>
        <v>0</v>
      </c>
      <c r="NV40" s="37" t="e">
        <f t="shared" si="76"/>
        <v>#N/A</v>
      </c>
      <c r="NW40" s="37" t="e">
        <f t="shared" si="76"/>
        <v>#N/A</v>
      </c>
      <c r="NX40" s="37" t="e">
        <f t="shared" si="76"/>
        <v>#N/A</v>
      </c>
      <c r="NY40" s="37" t="e">
        <f t="shared" si="76"/>
        <v>#N/A</v>
      </c>
      <c r="NZ40" s="37" t="e">
        <f t="shared" si="76"/>
        <v>#N/A</v>
      </c>
      <c r="OA40" s="37" t="e">
        <f t="shared" si="76"/>
        <v>#N/A</v>
      </c>
      <c r="OB40" s="37" t="e">
        <f t="shared" si="76"/>
        <v>#N/A</v>
      </c>
      <c r="OC40" s="37" t="e">
        <f t="shared" si="76"/>
        <v>#N/A</v>
      </c>
      <c r="OD40" s="37" t="e">
        <f t="shared" si="76"/>
        <v>#N/A</v>
      </c>
      <c r="OE40" s="37" t="e">
        <f t="shared" si="76"/>
        <v>#N/A</v>
      </c>
      <c r="OF40" s="37" t="e">
        <f t="shared" si="76"/>
        <v>#N/A</v>
      </c>
      <c r="OG40" s="37" t="e">
        <f t="shared" si="76"/>
        <v>#N/A</v>
      </c>
      <c r="OH40" s="37">
        <f>IF(OH35&gt;OH29,OH29,IF(OH35&gt;OH38,OH38,IF(OH35&gt;OH37,OH37,0)))</f>
        <v>22.774566328529641</v>
      </c>
      <c r="OI40" s="37">
        <f t="shared" ref="OI40:OS40" si="77">IF(OI35&gt;OI29,OI29,IF(OI35&gt;OI38,OI38,IF(OI35&gt;OI37,OI37,0)))</f>
        <v>22.774576328529633</v>
      </c>
      <c r="OJ40" s="37">
        <f t="shared" si="77"/>
        <v>0</v>
      </c>
      <c r="OK40" s="37">
        <f t="shared" si="77"/>
        <v>0</v>
      </c>
      <c r="OL40" s="37">
        <f t="shared" si="77"/>
        <v>0</v>
      </c>
      <c r="OM40" s="37">
        <f t="shared" si="77"/>
        <v>0</v>
      </c>
      <c r="ON40" s="37">
        <f t="shared" si="77"/>
        <v>0</v>
      </c>
      <c r="OO40" s="37">
        <f t="shared" si="77"/>
        <v>0</v>
      </c>
      <c r="OP40" s="37">
        <f t="shared" si="77"/>
        <v>0</v>
      </c>
      <c r="OQ40" s="37">
        <f t="shared" si="77"/>
        <v>0</v>
      </c>
      <c r="OR40" s="37">
        <f t="shared" si="77"/>
        <v>0</v>
      </c>
      <c r="OS40" s="37">
        <f t="shared" si="77"/>
        <v>0</v>
      </c>
      <c r="OT40" s="37">
        <f>IF(OT35&gt;OT29,OT29,IF(OT35&gt;OT37,OT37,IF(OT35&gt;OT38,OT38,0)))</f>
        <v>28.348997914072903</v>
      </c>
      <c r="OU40" s="37">
        <f>IF(OU35&gt;OU29,OU29,IF(OU35&gt;OU37,OU37,IF(OU35&gt;OU38,OU38,0)))</f>
        <v>24.256568948729608</v>
      </c>
      <c r="OV40" s="37">
        <f t="shared" ref="OV40:PE40" si="78">IF(OV35&gt;OV29,OV29,IF(OV35&gt;OV37,OV37,IF(OV35&gt;OV38,OV38,0)))</f>
        <v>0</v>
      </c>
      <c r="OW40" s="37">
        <f t="shared" si="78"/>
        <v>0</v>
      </c>
      <c r="OX40" s="37">
        <f t="shared" si="78"/>
        <v>0</v>
      </c>
      <c r="OY40" s="37">
        <f t="shared" si="78"/>
        <v>0</v>
      </c>
      <c r="OZ40" s="37">
        <f t="shared" si="78"/>
        <v>0</v>
      </c>
      <c r="PA40" s="37">
        <f t="shared" si="78"/>
        <v>0</v>
      </c>
      <c r="PB40" s="37">
        <f t="shared" si="78"/>
        <v>0</v>
      </c>
      <c r="PC40" s="37">
        <f t="shared" si="78"/>
        <v>0</v>
      </c>
      <c r="PD40" s="37">
        <f t="shared" si="78"/>
        <v>0</v>
      </c>
      <c r="PE40" s="37">
        <f t="shared" si="78"/>
        <v>0</v>
      </c>
      <c r="PF40" s="37">
        <f>IF(PF35&gt;PF29,PF29,IF(PF35&gt;PF38,PF38,IF(PF35&gt;PF37,PF37,0)))</f>
        <v>29.147445418039329</v>
      </c>
      <c r="PG40" s="37">
        <f t="shared" ref="PG40:PQ40" si="79">IF(PG35&gt;PG29,PG29,IF(PG35&gt;PG38,PG38,IF(PG35&gt;PG37,PG37,0)))</f>
        <v>24.523700254325437</v>
      </c>
      <c r="PH40" s="37">
        <f t="shared" si="79"/>
        <v>21.804000637782956</v>
      </c>
      <c r="PI40" s="37">
        <f t="shared" si="79"/>
        <v>21.804000637782956</v>
      </c>
      <c r="PJ40" s="37">
        <f t="shared" si="79"/>
        <v>0</v>
      </c>
      <c r="PK40" s="37">
        <f t="shared" si="79"/>
        <v>0</v>
      </c>
      <c r="PL40" s="37">
        <f t="shared" si="79"/>
        <v>0</v>
      </c>
      <c r="PM40" s="37">
        <f t="shared" si="79"/>
        <v>0</v>
      </c>
      <c r="PN40" s="37">
        <f t="shared" si="79"/>
        <v>0</v>
      </c>
      <c r="PO40" s="37">
        <f t="shared" si="79"/>
        <v>0</v>
      </c>
      <c r="PP40" s="37">
        <f t="shared" si="79"/>
        <v>0</v>
      </c>
      <c r="PQ40" s="37">
        <f t="shared" si="79"/>
        <v>0</v>
      </c>
      <c r="PR40" s="37">
        <f t="shared" ref="PR40:SC40" si="80">IF(PR35&gt;PR29,PR29,IF(PR35&gt;PR38,PR38,IF(PR35&gt;PR37,PR37,0)))</f>
        <v>29.948747132560019</v>
      </c>
      <c r="PS40" s="37">
        <f t="shared" si="80"/>
        <v>29.948747132560019</v>
      </c>
      <c r="PT40" s="37">
        <f t="shared" si="80"/>
        <v>23.700566884473783</v>
      </c>
      <c r="PU40" s="37">
        <f t="shared" si="80"/>
        <v>0</v>
      </c>
      <c r="PV40" s="37">
        <f t="shared" si="80"/>
        <v>0</v>
      </c>
      <c r="PW40" s="37">
        <f t="shared" si="80"/>
        <v>0</v>
      </c>
      <c r="PX40" s="37">
        <f t="shared" si="80"/>
        <v>0</v>
      </c>
      <c r="PY40" s="37">
        <f t="shared" si="80"/>
        <v>0</v>
      </c>
      <c r="PZ40" s="37">
        <f t="shared" si="80"/>
        <v>0</v>
      </c>
      <c r="QA40" s="37">
        <f t="shared" si="80"/>
        <v>0</v>
      </c>
      <c r="QB40" s="37">
        <f t="shared" si="80"/>
        <v>0</v>
      </c>
      <c r="QC40" s="37">
        <f t="shared" si="80"/>
        <v>0</v>
      </c>
      <c r="QD40" s="37">
        <f t="shared" si="80"/>
        <v>30.917883500660043</v>
      </c>
      <c r="QE40" s="37">
        <f t="shared" si="80"/>
        <v>30.917883500660043</v>
      </c>
      <c r="QF40" s="37">
        <f t="shared" si="80"/>
        <v>24.261638571898249</v>
      </c>
      <c r="QG40" s="37">
        <f t="shared" si="80"/>
        <v>0</v>
      </c>
      <c r="QH40" s="37">
        <f t="shared" si="80"/>
        <v>0</v>
      </c>
      <c r="QI40" s="37">
        <f t="shared" si="80"/>
        <v>0</v>
      </c>
      <c r="QJ40" s="37">
        <f t="shared" si="80"/>
        <v>0</v>
      </c>
      <c r="QK40" s="37">
        <f t="shared" si="80"/>
        <v>0</v>
      </c>
      <c r="QL40" s="37">
        <f t="shared" si="80"/>
        <v>0</v>
      </c>
      <c r="QM40" s="37">
        <f>IF(QM35&gt;QM29,QM29,IF(QM35&gt;QM38,QM38,IF(QM35&gt;QM37,QM37,0)))</f>
        <v>0</v>
      </c>
      <c r="QN40" s="37">
        <f t="shared" si="80"/>
        <v>0</v>
      </c>
      <c r="QO40" s="37">
        <f t="shared" si="80"/>
        <v>0</v>
      </c>
      <c r="QP40" s="37">
        <f t="shared" si="80"/>
        <v>31.835986859040212</v>
      </c>
      <c r="QQ40" s="37">
        <f t="shared" si="80"/>
        <v>31.835986859040212</v>
      </c>
      <c r="QR40" s="37">
        <f t="shared" si="80"/>
        <v>24.743514950600755</v>
      </c>
      <c r="QS40" s="37">
        <f t="shared" si="80"/>
        <v>24.743514950600755</v>
      </c>
      <c r="QT40" s="37">
        <f t="shared" si="80"/>
        <v>0</v>
      </c>
      <c r="QU40" s="37">
        <f t="shared" si="80"/>
        <v>0</v>
      </c>
      <c r="QV40" s="37">
        <f t="shared" si="80"/>
        <v>0</v>
      </c>
      <c r="QW40" s="37">
        <f t="shared" si="80"/>
        <v>0</v>
      </c>
      <c r="QX40" s="37">
        <f t="shared" si="80"/>
        <v>0</v>
      </c>
      <c r="QY40" s="37">
        <f t="shared" si="80"/>
        <v>0</v>
      </c>
      <c r="QZ40" s="37">
        <f t="shared" si="80"/>
        <v>0</v>
      </c>
      <c r="RA40" s="37">
        <f t="shared" si="80"/>
        <v>0</v>
      </c>
      <c r="RB40" s="37">
        <f t="shared" si="80"/>
        <v>32.741925344024068</v>
      </c>
      <c r="RC40" s="37">
        <f t="shared" si="80"/>
        <v>32.741925344024068</v>
      </c>
      <c r="RD40" s="37">
        <f t="shared" si="80"/>
        <v>25.205063390567787</v>
      </c>
      <c r="RE40" s="37">
        <f t="shared" si="80"/>
        <v>25.205063390567787</v>
      </c>
      <c r="RF40" s="37">
        <f t="shared" si="80"/>
        <v>0</v>
      </c>
      <c r="RG40" s="37">
        <f t="shared" si="80"/>
        <v>0</v>
      </c>
      <c r="RH40" s="37">
        <f t="shared" si="80"/>
        <v>0</v>
      </c>
      <c r="RI40" s="37">
        <f t="shared" si="80"/>
        <v>0</v>
      </c>
      <c r="RJ40" s="37">
        <f t="shared" si="80"/>
        <v>0</v>
      </c>
      <c r="RK40" s="37">
        <f t="shared" si="80"/>
        <v>0</v>
      </c>
      <c r="RL40" s="37">
        <f t="shared" si="80"/>
        <v>0</v>
      </c>
      <c r="RM40" s="37">
        <f t="shared" si="80"/>
        <v>25.205063390567787</v>
      </c>
      <c r="RN40" s="37">
        <f t="shared" si="80"/>
        <v>33.423391948760546</v>
      </c>
      <c r="RO40" s="37">
        <f t="shared" si="80"/>
        <v>33.423391948760546</v>
      </c>
      <c r="RP40" s="37">
        <f t="shared" si="80"/>
        <v>25.737384736212249</v>
      </c>
      <c r="RQ40" s="37">
        <f t="shared" si="80"/>
        <v>25.737384736212249</v>
      </c>
      <c r="RR40" s="37">
        <f t="shared" si="80"/>
        <v>0</v>
      </c>
      <c r="RS40" s="37">
        <f t="shared" si="80"/>
        <v>0</v>
      </c>
      <c r="RT40" s="37">
        <f t="shared" si="80"/>
        <v>0</v>
      </c>
      <c r="RU40" s="37">
        <f t="shared" si="80"/>
        <v>0</v>
      </c>
      <c r="RV40" s="37">
        <f t="shared" si="80"/>
        <v>0</v>
      </c>
      <c r="RW40" s="37">
        <f t="shared" si="80"/>
        <v>0</v>
      </c>
      <c r="RX40" s="37">
        <f t="shared" si="80"/>
        <v>25.737384736212249</v>
      </c>
      <c r="RY40" s="37">
        <f t="shared" si="80"/>
        <v>25.737384736212249</v>
      </c>
      <c r="RZ40" s="37">
        <f t="shared" si="80"/>
        <v>34.076293475953811</v>
      </c>
      <c r="SA40" s="37">
        <f t="shared" si="80"/>
        <v>34.076293475953811</v>
      </c>
      <c r="SB40" s="37">
        <f t="shared" si="80"/>
        <v>26.23748581018782</v>
      </c>
      <c r="SC40" s="37">
        <f t="shared" si="80"/>
        <v>26.23748581018782</v>
      </c>
      <c r="SD40" s="37">
        <f t="shared" ref="SD40:UO40" si="81">IF(SD35&gt;SD29,SD29,IF(SD35&gt;SD38,SD38,IF(SD35&gt;SD37,SD37,0)))</f>
        <v>0</v>
      </c>
      <c r="SE40" s="37">
        <f t="shared" si="81"/>
        <v>0</v>
      </c>
      <c r="SF40" s="37">
        <f t="shared" si="81"/>
        <v>0</v>
      </c>
      <c r="SG40" s="37">
        <f t="shared" si="81"/>
        <v>0</v>
      </c>
      <c r="SH40" s="37">
        <f t="shared" si="81"/>
        <v>0</v>
      </c>
      <c r="SI40" s="37">
        <f t="shared" si="81"/>
        <v>0</v>
      </c>
      <c r="SJ40" s="37">
        <f t="shared" si="81"/>
        <v>26.23748581018782</v>
      </c>
      <c r="SK40" s="37">
        <f t="shared" si="81"/>
        <v>26.23748581018782</v>
      </c>
      <c r="SL40" s="37">
        <f t="shared" si="81"/>
        <v>34.776170877699272</v>
      </c>
      <c r="SM40" s="37">
        <f t="shared" si="81"/>
        <v>34.776170877699272</v>
      </c>
      <c r="SN40" s="37">
        <f t="shared" si="81"/>
        <v>26.782430633797095</v>
      </c>
      <c r="SO40" s="37">
        <f t="shared" si="81"/>
        <v>26.782430633797095</v>
      </c>
      <c r="SP40" s="37">
        <f t="shared" si="81"/>
        <v>0</v>
      </c>
      <c r="SQ40" s="37">
        <f t="shared" si="81"/>
        <v>0</v>
      </c>
      <c r="SR40" s="37">
        <f t="shared" si="81"/>
        <v>0</v>
      </c>
      <c r="SS40" s="37">
        <f t="shared" si="81"/>
        <v>0</v>
      </c>
      <c r="ST40" s="37">
        <f t="shared" si="81"/>
        <v>0</v>
      </c>
      <c r="SU40" s="37">
        <f t="shared" si="81"/>
        <v>0</v>
      </c>
      <c r="SV40" s="37">
        <f t="shared" si="81"/>
        <v>0</v>
      </c>
      <c r="SW40" s="37">
        <f t="shared" si="81"/>
        <v>26.782430633797095</v>
      </c>
      <c r="SX40" s="37">
        <f t="shared" si="81"/>
        <v>35.406521837491262</v>
      </c>
      <c r="SY40" s="37">
        <f t="shared" si="81"/>
        <v>35.406521837491262</v>
      </c>
      <c r="SZ40" s="37">
        <f t="shared" si="81"/>
        <v>27.243001626793298</v>
      </c>
      <c r="TA40" s="37">
        <f t="shared" si="81"/>
        <v>27.243001626793298</v>
      </c>
      <c r="TB40" s="37">
        <f t="shared" si="81"/>
        <v>0</v>
      </c>
      <c r="TC40" s="37">
        <f t="shared" si="81"/>
        <v>0</v>
      </c>
      <c r="TD40" s="37">
        <f t="shared" si="81"/>
        <v>0</v>
      </c>
      <c r="TE40" s="37">
        <f t="shared" si="81"/>
        <v>0</v>
      </c>
      <c r="TF40" s="37">
        <f t="shared" si="81"/>
        <v>0</v>
      </c>
      <c r="TG40" s="37">
        <f t="shared" si="81"/>
        <v>0</v>
      </c>
      <c r="TH40" s="37">
        <f t="shared" si="81"/>
        <v>0</v>
      </c>
      <c r="TI40" s="37">
        <f t="shared" si="81"/>
        <v>27.243001626793298</v>
      </c>
      <c r="TJ40" s="37">
        <f t="shared" si="81"/>
        <v>36.175104293485077</v>
      </c>
      <c r="TK40" s="37">
        <f t="shared" si="81"/>
        <v>36.175104293485077</v>
      </c>
      <c r="TL40" s="37">
        <f t="shared" si="81"/>
        <v>27.851669515621325</v>
      </c>
      <c r="TM40" s="37">
        <f t="shared" si="81"/>
        <v>27.851669515621325</v>
      </c>
      <c r="TN40" s="37">
        <f t="shared" si="81"/>
        <v>0</v>
      </c>
      <c r="TO40" s="37">
        <f t="shared" si="81"/>
        <v>0</v>
      </c>
      <c r="TP40" s="37">
        <f t="shared" si="81"/>
        <v>0</v>
      </c>
      <c r="TQ40" s="37">
        <f t="shared" si="81"/>
        <v>0</v>
      </c>
      <c r="TR40" s="37">
        <f t="shared" si="81"/>
        <v>0</v>
      </c>
      <c r="TS40" s="37">
        <f t="shared" si="81"/>
        <v>0</v>
      </c>
      <c r="TT40" s="37">
        <f t="shared" si="81"/>
        <v>0</v>
      </c>
      <c r="TU40" s="37">
        <f t="shared" si="81"/>
        <v>27.851669515621325</v>
      </c>
      <c r="TV40" s="37">
        <f t="shared" si="81"/>
        <v>36.854415372776323</v>
      </c>
      <c r="TW40" s="37">
        <f t="shared" si="81"/>
        <v>36.854415372776323</v>
      </c>
      <c r="TX40" s="37">
        <f t="shared" si="81"/>
        <v>28.365885818643367</v>
      </c>
      <c r="TY40" s="37">
        <f t="shared" si="81"/>
        <v>28.365885818643367</v>
      </c>
      <c r="TZ40" s="37">
        <f t="shared" si="81"/>
        <v>0</v>
      </c>
      <c r="UA40" s="37">
        <f t="shared" si="81"/>
        <v>0</v>
      </c>
      <c r="UB40" s="37">
        <f t="shared" si="81"/>
        <v>0</v>
      </c>
      <c r="UC40" s="37">
        <f t="shared" si="81"/>
        <v>0</v>
      </c>
      <c r="UD40" s="37">
        <f t="shared" si="81"/>
        <v>0</v>
      </c>
      <c r="UE40" s="37">
        <f t="shared" si="81"/>
        <v>0</v>
      </c>
      <c r="UF40" s="37">
        <f t="shared" si="81"/>
        <v>0</v>
      </c>
      <c r="UG40" s="37">
        <f t="shared" si="81"/>
        <v>28.365885818643367</v>
      </c>
      <c r="UH40" s="37">
        <f t="shared" si="81"/>
        <v>37.610322469899565</v>
      </c>
      <c r="UI40" s="37">
        <f t="shared" si="81"/>
        <v>37.610322469899565</v>
      </c>
      <c r="UJ40" s="37">
        <f t="shared" si="81"/>
        <v>28.954720511222245</v>
      </c>
      <c r="UK40" s="37">
        <f t="shared" si="81"/>
        <v>28.954720511222245</v>
      </c>
      <c r="UL40" s="37">
        <f t="shared" si="81"/>
        <v>0</v>
      </c>
      <c r="UM40" s="37">
        <f t="shared" si="81"/>
        <v>0</v>
      </c>
      <c r="UN40" s="37">
        <f t="shared" si="81"/>
        <v>0</v>
      </c>
      <c r="UO40" s="37">
        <f t="shared" si="81"/>
        <v>0</v>
      </c>
      <c r="UP40" s="37">
        <f t="shared" ref="UP40:XA40" si="82">IF(UP35&gt;UP29,UP29,IF(UP35&gt;UP38,UP38,IF(UP35&gt;UP37,UP37,0)))</f>
        <v>0</v>
      </c>
      <c r="UQ40" s="37">
        <f t="shared" si="82"/>
        <v>0</v>
      </c>
      <c r="UR40" s="37">
        <f t="shared" si="82"/>
        <v>0</v>
      </c>
      <c r="US40" s="37">
        <f t="shared" si="82"/>
        <v>28.954720511222245</v>
      </c>
      <c r="UT40" s="37">
        <f t="shared" si="82"/>
        <v>38.304624138479618</v>
      </c>
      <c r="UU40" s="37">
        <f t="shared" si="82"/>
        <v>38.304624138479618</v>
      </c>
      <c r="UV40" s="37">
        <f t="shared" si="82"/>
        <v>29.467216111008948</v>
      </c>
      <c r="UW40" s="37">
        <f t="shared" si="82"/>
        <v>29.467216111008948</v>
      </c>
      <c r="UX40" s="37">
        <f t="shared" si="82"/>
        <v>0</v>
      </c>
      <c r="UY40" s="37">
        <f t="shared" si="82"/>
        <v>0</v>
      </c>
      <c r="UZ40" s="37">
        <f t="shared" si="82"/>
        <v>0</v>
      </c>
      <c r="VA40" s="37">
        <f t="shared" si="82"/>
        <v>0</v>
      </c>
      <c r="VB40" s="37">
        <f t="shared" si="82"/>
        <v>0</v>
      </c>
      <c r="VC40" s="37">
        <f t="shared" si="82"/>
        <v>0</v>
      </c>
      <c r="VD40" s="37">
        <f t="shared" si="82"/>
        <v>0</v>
      </c>
      <c r="VE40" s="37">
        <f t="shared" si="82"/>
        <v>29.467216111008948</v>
      </c>
      <c r="VF40" s="37">
        <f t="shared" si="82"/>
        <v>39.081118477416034</v>
      </c>
      <c r="VG40" s="37">
        <f t="shared" si="82"/>
        <v>39.081118477416034</v>
      </c>
      <c r="VH40" s="37">
        <f t="shared" si="82"/>
        <v>30.080327228984437</v>
      </c>
      <c r="VI40" s="37">
        <f t="shared" si="82"/>
        <v>30.080327228984437</v>
      </c>
      <c r="VJ40" s="37">
        <f t="shared" si="82"/>
        <v>0</v>
      </c>
      <c r="VK40" s="37">
        <f t="shared" si="82"/>
        <v>0</v>
      </c>
      <c r="VL40" s="37">
        <f t="shared" si="82"/>
        <v>0</v>
      </c>
      <c r="VM40" s="37">
        <f t="shared" si="82"/>
        <v>0</v>
      </c>
      <c r="VN40" s="37">
        <f t="shared" si="82"/>
        <v>0</v>
      </c>
      <c r="VO40" s="37">
        <f t="shared" si="82"/>
        <v>0</v>
      </c>
      <c r="VP40" s="37">
        <f t="shared" si="82"/>
        <v>30.080327228984437</v>
      </c>
      <c r="VQ40" s="37">
        <f t="shared" si="82"/>
        <v>30.080327228984437</v>
      </c>
      <c r="VR40" s="37">
        <f t="shared" si="82"/>
        <v>39.847839606940092</v>
      </c>
      <c r="VS40" s="37">
        <f t="shared" si="82"/>
        <v>39.847839606940092</v>
      </c>
      <c r="VT40" s="37">
        <f t="shared" si="82"/>
        <v>35.651514521228961</v>
      </c>
      <c r="VU40" s="37">
        <f t="shared" si="82"/>
        <v>30.659669704002933</v>
      </c>
      <c r="VV40" s="37">
        <f t="shared" si="82"/>
        <v>0</v>
      </c>
      <c r="VW40" s="37">
        <f t="shared" si="82"/>
        <v>0</v>
      </c>
      <c r="VX40" s="37">
        <f t="shared" si="82"/>
        <v>30.659669704002933</v>
      </c>
      <c r="VY40" s="37">
        <f t="shared" si="82"/>
        <v>0</v>
      </c>
      <c r="VZ40" s="37">
        <f t="shared" si="82"/>
        <v>0</v>
      </c>
      <c r="WA40" s="37">
        <f t="shared" si="82"/>
        <v>0</v>
      </c>
      <c r="WB40" s="37">
        <f t="shared" si="82"/>
        <v>30.659669704002933</v>
      </c>
      <c r="WC40" s="37">
        <f t="shared" si="82"/>
        <v>30.659669704002933</v>
      </c>
      <c r="WD40" s="37">
        <f t="shared" si="82"/>
        <v>40.682736310670698</v>
      </c>
      <c r="WE40" s="37">
        <f t="shared" si="82"/>
        <v>40.682736310670698</v>
      </c>
      <c r="WF40" s="37">
        <f t="shared" si="82"/>
        <v>36.396641713412016</v>
      </c>
      <c r="WG40" s="37">
        <f t="shared" si="82"/>
        <v>31.306598659034908</v>
      </c>
      <c r="WH40" s="37">
        <f t="shared" si="82"/>
        <v>0</v>
      </c>
      <c r="WI40" s="37">
        <f t="shared" si="82"/>
        <v>0</v>
      </c>
      <c r="WJ40" s="37">
        <f t="shared" si="82"/>
        <v>31.306598659034908</v>
      </c>
      <c r="WK40" s="37">
        <f t="shared" si="82"/>
        <v>0</v>
      </c>
      <c r="WL40" s="37">
        <f t="shared" si="82"/>
        <v>0</v>
      </c>
      <c r="WM40" s="37">
        <f t="shared" si="82"/>
        <v>0</v>
      </c>
      <c r="WN40" s="37">
        <f t="shared" si="82"/>
        <v>31.306598659034908</v>
      </c>
      <c r="WO40" s="37">
        <f t="shared" si="82"/>
        <v>31.306598659034908</v>
      </c>
      <c r="WP40" s="37">
        <f t="shared" si="82"/>
        <v>41.532943255318159</v>
      </c>
      <c r="WQ40" s="37">
        <f t="shared" si="82"/>
        <v>41.532943255318159</v>
      </c>
      <c r="WR40" s="37">
        <f t="shared" si="82"/>
        <v>31.974616727195173</v>
      </c>
      <c r="WS40" s="37">
        <f t="shared" si="82"/>
        <v>31.974616727195173</v>
      </c>
      <c r="WT40" s="37">
        <f t="shared" si="82"/>
        <v>0</v>
      </c>
      <c r="WU40" s="37">
        <f t="shared" si="82"/>
        <v>0</v>
      </c>
      <c r="WV40" s="37">
        <f t="shared" si="82"/>
        <v>0</v>
      </c>
      <c r="WW40" s="37">
        <f t="shared" si="82"/>
        <v>0</v>
      </c>
      <c r="WX40" s="37">
        <f t="shared" si="82"/>
        <v>0</v>
      </c>
      <c r="WY40" s="37">
        <f t="shared" si="82"/>
        <v>0</v>
      </c>
      <c r="WZ40" s="37">
        <f t="shared" si="82"/>
        <v>31.974616727195173</v>
      </c>
      <c r="XA40" s="37">
        <f t="shared" si="82"/>
        <v>31.974616727195173</v>
      </c>
      <c r="XB40" s="37">
        <f t="shared" ref="XB40:XM40" si="83">IF(XB35&gt;XB29,XB29,IF(XB35&gt;XB38,XB38,IF(XB35&gt;XB37,XB37,0)))</f>
        <v>42.383556519610707</v>
      </c>
      <c r="XC40" s="37">
        <f t="shared" si="83"/>
        <v>42.383556519610707</v>
      </c>
      <c r="XD40" s="37">
        <f t="shared" si="83"/>
        <v>37.923470701979056</v>
      </c>
      <c r="XE40" s="37">
        <f t="shared" si="83"/>
        <v>32.628535021173086</v>
      </c>
      <c r="XF40" s="37">
        <f t="shared" si="83"/>
        <v>0</v>
      </c>
      <c r="XG40" s="37">
        <f t="shared" si="83"/>
        <v>0</v>
      </c>
      <c r="XH40" s="37">
        <f t="shared" si="83"/>
        <v>32.628535021173086</v>
      </c>
      <c r="XI40" s="37">
        <f t="shared" si="83"/>
        <v>0</v>
      </c>
      <c r="XJ40" s="37">
        <f t="shared" si="83"/>
        <v>0</v>
      </c>
      <c r="XK40" s="37">
        <f t="shared" si="83"/>
        <v>0</v>
      </c>
      <c r="XL40" s="37">
        <f t="shared" si="83"/>
        <v>32.628535021173086</v>
      </c>
      <c r="XM40" s="37">
        <f t="shared" si="83"/>
        <v>32.628535021173086</v>
      </c>
    </row>
    <row r="41" spans="1:721" x14ac:dyDescent="0.25">
      <c r="A41" s="38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  <c r="UF41" s="37"/>
      <c r="UG41" s="37"/>
      <c r="UH41" s="37"/>
      <c r="UI41" s="37"/>
      <c r="UJ41" s="37"/>
      <c r="UK41" s="37"/>
      <c r="UL41" s="37"/>
      <c r="UM41" s="37"/>
      <c r="UN41" s="37"/>
      <c r="UO41" s="37"/>
      <c r="UP41" s="37"/>
      <c r="UQ41" s="37"/>
      <c r="UR41" s="37"/>
      <c r="US41" s="37"/>
      <c r="UT41" s="37"/>
      <c r="UU41" s="37"/>
      <c r="UV41" s="37"/>
      <c r="UW41" s="37"/>
      <c r="UX41" s="37"/>
      <c r="UY41" s="37"/>
      <c r="UZ41" s="37"/>
      <c r="VA41" s="37"/>
      <c r="VB41" s="37"/>
      <c r="VC41" s="37"/>
      <c r="VD41" s="37"/>
      <c r="VE41" s="37"/>
      <c r="VF41" s="37"/>
      <c r="VG41" s="37"/>
      <c r="VH41" s="37"/>
      <c r="VI41" s="37"/>
      <c r="VJ41" s="37"/>
      <c r="VK41" s="37"/>
      <c r="VL41" s="37"/>
      <c r="VM41" s="37"/>
      <c r="VN41" s="37"/>
      <c r="VO41" s="37"/>
      <c r="VP41" s="37"/>
      <c r="VQ41" s="37"/>
      <c r="VR41" s="37"/>
      <c r="VS41" s="37"/>
      <c r="VT41" s="37"/>
      <c r="VU41" s="37"/>
      <c r="VV41" s="37"/>
      <c r="VW41" s="37"/>
      <c r="VX41" s="37"/>
      <c r="VY41" s="37"/>
      <c r="VZ41" s="37"/>
      <c r="WA41" s="37"/>
      <c r="WB41" s="37"/>
      <c r="WC41" s="37"/>
      <c r="WD41" s="37"/>
      <c r="WE41" s="37"/>
      <c r="WF41" s="37"/>
      <c r="WG41" s="37"/>
      <c r="WH41" s="37"/>
      <c r="WI41" s="37"/>
      <c r="WJ41" s="37"/>
      <c r="WK41" s="37"/>
      <c r="WL41" s="37"/>
      <c r="WM41" s="37"/>
      <c r="WN41" s="37"/>
      <c r="WO41" s="37"/>
      <c r="WP41" s="37"/>
      <c r="WQ41" s="37"/>
      <c r="WR41" s="37"/>
      <c r="WS41" s="37"/>
      <c r="WT41" s="37"/>
      <c r="WU41" s="37"/>
      <c r="WV41" s="37"/>
      <c r="WW41" s="37"/>
      <c r="WX41" s="37"/>
      <c r="WY41" s="37"/>
      <c r="WZ41" s="37"/>
      <c r="XA41" s="37"/>
      <c r="XB41" s="37"/>
      <c r="XC41" s="37"/>
      <c r="XD41" s="37"/>
      <c r="XE41" s="37"/>
      <c r="XF41" s="37"/>
      <c r="XG41" s="37"/>
      <c r="XH41" s="37"/>
      <c r="XI41" s="37"/>
      <c r="XJ41" s="37"/>
      <c r="XK41" s="37"/>
      <c r="XL41" s="37"/>
      <c r="XM41" s="37"/>
    </row>
    <row r="42" spans="1:721" s="38" customFormat="1" x14ac:dyDescent="0.25">
      <c r="A42" s="38" t="s">
        <v>353</v>
      </c>
      <c r="AL42" s="21">
        <f>VLOOKUP(LEFT(AL$11,4)*1,VOM!$G$6:$K$29,2,FALSE)</f>
        <v>0.82931477571010692</v>
      </c>
      <c r="AM42" s="21">
        <f>VLOOKUP(LEFT(AM$11,4)*1,VOM!$G$6:$K$29,2,FALSE)</f>
        <v>0.82931477571010692</v>
      </c>
      <c r="AN42" s="21">
        <f>VLOOKUP(LEFT(AN$11,4)*1,VOM!$G$6:$K$29,2,FALSE)</f>
        <v>0.82931477571010692</v>
      </c>
      <c r="AO42" s="21">
        <f>VLOOKUP(LEFT(AO$11,4)*1,VOM!$G$6:$K$29,2,FALSE)</f>
        <v>0.82931477571010692</v>
      </c>
      <c r="AP42" s="21">
        <f>VLOOKUP(LEFT(AP$11,4)*1,VOM!$G$6:$K$29,2,FALSE)</f>
        <v>0.82931477571010692</v>
      </c>
      <c r="AQ42" s="21">
        <f>VLOOKUP(LEFT(AQ$11,4)*1,VOM!$G$6:$K$29,2,FALSE)</f>
        <v>0.82931477571010692</v>
      </c>
      <c r="AR42" s="21">
        <f>VLOOKUP(LEFT(AR$11,4)*1,VOM!$G$6:$K$29,2,FALSE)</f>
        <v>0.82931477571010692</v>
      </c>
      <c r="AS42" s="21">
        <f>VLOOKUP(LEFT(AS$11,4)*1,VOM!$G$6:$K$29,2,FALSE)</f>
        <v>0.82931477571010692</v>
      </c>
      <c r="AT42" s="21">
        <f>VLOOKUP(LEFT(AT$11,4)*1,VOM!$G$6:$K$29,2,FALSE)</f>
        <v>0.82931477571010692</v>
      </c>
      <c r="AU42" s="21">
        <f>VLOOKUP(LEFT(AU$11,4)*1,VOM!$G$6:$K$29,2,FALSE)</f>
        <v>0.82931477571010692</v>
      </c>
      <c r="AV42" s="21">
        <f>VLOOKUP(LEFT(AV$11,4)*1,VOM!$G$6:$K$29,2,FALSE)</f>
        <v>0.82931477571010692</v>
      </c>
      <c r="AW42" s="21">
        <f>VLOOKUP(LEFT(AW$11,4)*1,VOM!$G$6:$K$29,2,FALSE)</f>
        <v>0.82931477571010692</v>
      </c>
      <c r="AX42" s="21">
        <f>VLOOKUP(LEFT(AX$11,4)*1,VOM!$G$6:$K$29,2,FALSE)</f>
        <v>1.1114926980837483</v>
      </c>
      <c r="AY42" s="21">
        <f>VLOOKUP(LEFT(AY$11,4)*1,VOM!$G$6:$K$29,2,FALSE)</f>
        <v>1.1114926980837483</v>
      </c>
      <c r="AZ42" s="21">
        <f>VLOOKUP(LEFT(AZ$11,4)*1,VOM!$G$6:$K$29,2,FALSE)</f>
        <v>1.1114926980837483</v>
      </c>
      <c r="BA42" s="21">
        <f>VLOOKUP(LEFT(BA$11,4)*1,VOM!$G$6:$K$29,2,FALSE)</f>
        <v>1.1114926980837483</v>
      </c>
      <c r="BB42" s="21">
        <f>VLOOKUP(LEFT(BB$11,4)*1,VOM!$G$6:$K$29,2,FALSE)</f>
        <v>1.1114926980837483</v>
      </c>
      <c r="BC42" s="21">
        <f>VLOOKUP(LEFT(BC$11,4)*1,VOM!$G$6:$K$29,2,FALSE)</f>
        <v>1.1114926980837483</v>
      </c>
      <c r="BD42" s="21">
        <f>VLOOKUP(LEFT(BD$11,4)*1,VOM!$G$6:$K$29,2,FALSE)</f>
        <v>1.1114926980837483</v>
      </c>
      <c r="BE42" s="21">
        <f>VLOOKUP(LEFT(BE$11,4)*1,VOM!$G$6:$K$29,2,FALSE)</f>
        <v>1.1114926980837483</v>
      </c>
      <c r="BF42" s="21">
        <f>VLOOKUP(LEFT(BF$11,4)*1,VOM!$G$6:$K$29,2,FALSE)</f>
        <v>1.1114926980837483</v>
      </c>
      <c r="BG42" s="21">
        <f>VLOOKUP(LEFT(BG$11,4)*1,VOM!$G$6:$K$29,2,FALSE)</f>
        <v>1.1114926980837483</v>
      </c>
      <c r="BH42" s="21">
        <f>VLOOKUP(LEFT(BH$11,4)*1,VOM!$G$6:$K$29,2,FALSE)</f>
        <v>1.1114926980837483</v>
      </c>
      <c r="BI42" s="21">
        <f>VLOOKUP(LEFT(BI$11,4)*1,VOM!$G$6:$K$29,2,FALSE)</f>
        <v>1.1114926980837483</v>
      </c>
      <c r="BJ42" s="21">
        <f>VLOOKUP(LEFT(BJ$11,4)*1,VOM!$G$6:$K$29,2,FALSE)</f>
        <v>0.86873879619666261</v>
      </c>
      <c r="BK42" s="21">
        <f>VLOOKUP(LEFT(BK$11,4)*1,VOM!$G$6:$K$29,2,FALSE)</f>
        <v>0.86873879619666261</v>
      </c>
      <c r="BL42" s="21">
        <f>VLOOKUP(LEFT(BL$11,4)*1,VOM!$G$6:$K$29,2,FALSE)</f>
        <v>0.86873879619666261</v>
      </c>
      <c r="BM42" s="21">
        <f>VLOOKUP(LEFT(BM$11,4)*1,VOM!$G$6:$K$29,2,FALSE)</f>
        <v>0.86873879619666261</v>
      </c>
      <c r="BN42" s="21">
        <f>VLOOKUP(LEFT(BN$11,4)*1,VOM!$G$6:$K$29,2,FALSE)</f>
        <v>0.86873879619666261</v>
      </c>
      <c r="BO42" s="21">
        <f>VLOOKUP(LEFT(BO$11,4)*1,VOM!$G$6:$K$29,2,FALSE)</f>
        <v>0.86873879619666261</v>
      </c>
      <c r="BP42" s="21">
        <f>VLOOKUP(LEFT(BP$11,4)*1,VOM!$G$6:$K$29,2,FALSE)</f>
        <v>0.86873879619666261</v>
      </c>
      <c r="BQ42" s="21">
        <f>VLOOKUP(LEFT(BQ$11,4)*1,VOM!$G$6:$K$29,2,FALSE)</f>
        <v>0.86873879619666261</v>
      </c>
      <c r="BR42" s="21">
        <f>VLOOKUP(LEFT(BR$11,4)*1,VOM!$G$6:$K$29,2,FALSE)</f>
        <v>0.86873879619666261</v>
      </c>
      <c r="BS42" s="21">
        <f>VLOOKUP(LEFT(BS$11,4)*1,VOM!$G$6:$K$29,2,FALSE)</f>
        <v>0.86873879619666261</v>
      </c>
      <c r="BT42" s="21">
        <f>VLOOKUP(LEFT(BT$11,4)*1,VOM!$G$6:$K$29,2,FALSE)</f>
        <v>0.86873879619666261</v>
      </c>
      <c r="BU42" s="21">
        <f>VLOOKUP(LEFT(BU$11,4)*1,VOM!$G$6:$K$29,2,FALSE)</f>
        <v>0.86873879619666261</v>
      </c>
      <c r="BV42" s="21">
        <f>VLOOKUP(LEFT(BV$11,4)*1,VOM!$G$6:$K$29,2,FALSE)</f>
        <v>1.017798818421062</v>
      </c>
      <c r="BW42" s="21">
        <f>VLOOKUP(LEFT(BW$11,4)*1,VOM!$G$6:$K$29,2,FALSE)</f>
        <v>1.017798818421062</v>
      </c>
      <c r="BX42" s="21">
        <f>VLOOKUP(LEFT(BX$11,4)*1,VOM!$G$6:$K$29,2,FALSE)</f>
        <v>1.017798818421062</v>
      </c>
      <c r="BY42" s="21">
        <f>VLOOKUP(LEFT(BY$11,4)*1,VOM!$G$6:$K$29,2,FALSE)</f>
        <v>1.017798818421062</v>
      </c>
      <c r="BZ42" s="21">
        <f>VLOOKUP(LEFT(BZ$11,4)*1,VOM!$G$6:$K$29,2,FALSE)</f>
        <v>1.017798818421062</v>
      </c>
      <c r="CA42" s="21">
        <f>VLOOKUP(LEFT(CA$11,4)*1,VOM!$G$6:$K$29,2,FALSE)</f>
        <v>1.017798818421062</v>
      </c>
      <c r="CB42" s="21">
        <f>VLOOKUP(LEFT(CB$11,4)*1,VOM!$G$6:$K$29,2,FALSE)</f>
        <v>1.017798818421062</v>
      </c>
      <c r="CC42" s="21">
        <f>VLOOKUP(LEFT(CC$11,4)*1,VOM!$G$6:$K$29,2,FALSE)</f>
        <v>1.017798818421062</v>
      </c>
      <c r="CD42" s="21">
        <f>VLOOKUP(LEFT(CD$11,4)*1,VOM!$G$6:$K$29,2,FALSE)</f>
        <v>1.017798818421062</v>
      </c>
      <c r="CE42" s="21">
        <f>VLOOKUP(LEFT(CE$11,4)*1,VOM!$G$6:$K$29,2,FALSE)</f>
        <v>1.017798818421062</v>
      </c>
      <c r="CF42" s="21">
        <f>VLOOKUP(LEFT(CF$11,4)*1,VOM!$G$6:$K$29,2,FALSE)</f>
        <v>1.017798818421062</v>
      </c>
      <c r="CG42" s="21">
        <f>VLOOKUP(LEFT(CG$11,4)*1,VOM!$G$6:$K$29,2,FALSE)</f>
        <v>1.017798818421062</v>
      </c>
      <c r="CH42" s="21">
        <f>VLOOKUP(LEFT(CH$11,4)*1,VOM!$G$6:$K$29,2,FALSE)</f>
        <v>1.0365440154863288</v>
      </c>
      <c r="CI42" s="21">
        <f>VLOOKUP(LEFT(CI$11,4)*1,VOM!$G$6:$K$29,2,FALSE)</f>
        <v>1.0365440154863288</v>
      </c>
      <c r="CJ42" s="21">
        <f>VLOOKUP(LEFT(CJ$11,4)*1,VOM!$G$6:$K$29,2,FALSE)</f>
        <v>1.0365440154863288</v>
      </c>
      <c r="CK42" s="21">
        <f>VLOOKUP(LEFT(CK$11,4)*1,VOM!$G$6:$K$29,2,FALSE)</f>
        <v>1.0365440154863288</v>
      </c>
      <c r="CL42" s="21">
        <f>VLOOKUP(LEFT(CL$11,4)*1,VOM!$G$6:$K$29,2,FALSE)</f>
        <v>1.0365440154863288</v>
      </c>
      <c r="CM42" s="21">
        <f>VLOOKUP(LEFT(CM$11,4)*1,VOM!$G$6:$K$29,2,FALSE)</f>
        <v>1.0365440154863288</v>
      </c>
      <c r="CN42" s="21">
        <f>VLOOKUP(LEFT(CN$11,4)*1,VOM!$G$6:$K$29,2,FALSE)</f>
        <v>1.0365440154863288</v>
      </c>
      <c r="CO42" s="21">
        <f>VLOOKUP(LEFT(CO$11,4)*1,VOM!$G$6:$K$29,2,FALSE)</f>
        <v>1.0365440154863288</v>
      </c>
      <c r="CP42" s="21">
        <f>VLOOKUP(LEFT(CP$11,4)*1,VOM!$G$6:$K$29,2,FALSE)</f>
        <v>1.0365440154863288</v>
      </c>
      <c r="CQ42" s="21">
        <f>VLOOKUP(LEFT(CQ$11,4)*1,VOM!$G$6:$K$29,2,FALSE)</f>
        <v>1.0365440154863288</v>
      </c>
      <c r="CR42" s="21">
        <f>VLOOKUP(LEFT(CR$11,4)*1,VOM!$G$6:$K$29,2,FALSE)</f>
        <v>1.0365440154863288</v>
      </c>
      <c r="CS42" s="21">
        <f>VLOOKUP(LEFT(CS$11,4)*1,VOM!$G$6:$K$29,2,FALSE)</f>
        <v>1.0365440154863288</v>
      </c>
      <c r="CT42" s="21">
        <f>VLOOKUP(LEFT(CT$11,4)*1,VOM!$G$6:$K$29,2,FALSE)</f>
        <v>1.0490554009550228</v>
      </c>
      <c r="CU42" s="21">
        <f>VLOOKUP(LEFT(CU$11,4)*1,VOM!$G$6:$K$29,2,FALSE)</f>
        <v>1.0490554009550228</v>
      </c>
      <c r="CV42" s="21">
        <f>VLOOKUP(LEFT(CV$11,4)*1,VOM!$G$6:$K$29,2,FALSE)</f>
        <v>1.0490554009550228</v>
      </c>
      <c r="CW42" s="21">
        <f>VLOOKUP(LEFT(CW$11,4)*1,VOM!$G$6:$K$29,2,FALSE)</f>
        <v>1.0490554009550228</v>
      </c>
      <c r="CX42" s="21">
        <f>VLOOKUP(LEFT(CX$11,4)*1,VOM!$G$6:$K$29,2,FALSE)</f>
        <v>1.0490554009550228</v>
      </c>
      <c r="CY42" s="21">
        <f>VLOOKUP(LEFT(CY$11,4)*1,VOM!$G$6:$K$29,2,FALSE)</f>
        <v>1.0490554009550228</v>
      </c>
      <c r="CZ42" s="21">
        <f>VLOOKUP(LEFT(CZ$11,4)*1,VOM!$G$6:$K$29,2,FALSE)</f>
        <v>1.0490554009550228</v>
      </c>
      <c r="DA42" s="21">
        <f>VLOOKUP(LEFT(DA$11,4)*1,VOM!$G$6:$K$29,2,FALSE)</f>
        <v>1.0490554009550228</v>
      </c>
      <c r="DB42" s="21">
        <f>VLOOKUP(LEFT(DB$11,4)*1,VOM!$G$6:$K$29,2,FALSE)</f>
        <v>1.0490554009550228</v>
      </c>
      <c r="DC42" s="21">
        <f>VLOOKUP(LEFT(DC$11,4)*1,VOM!$G$6:$K$29,2,FALSE)</f>
        <v>1.0490554009550228</v>
      </c>
      <c r="DD42" s="21">
        <f>VLOOKUP(LEFT(DD$11,4)*1,VOM!$G$6:$K$29,2,FALSE)</f>
        <v>1.0490554009550228</v>
      </c>
      <c r="DE42" s="21">
        <f>VLOOKUP(LEFT(DE$11,4)*1,VOM!$G$6:$K$29,2,FALSE)</f>
        <v>1.0490554009550228</v>
      </c>
      <c r="DF42" s="21">
        <f>VLOOKUP(LEFT(DF$11,4)*1,VOM!$G$6:$K$29,2,FALSE)</f>
        <v>1.0679336387898903</v>
      </c>
      <c r="DG42" s="21">
        <f>VLOOKUP(LEFT(DG$11,4)*1,VOM!$G$6:$K$29,2,FALSE)</f>
        <v>1.0679336387898903</v>
      </c>
      <c r="DH42" s="21">
        <f>VLOOKUP(LEFT(DH$11,4)*1,VOM!$G$6:$K$29,2,FALSE)</f>
        <v>1.0679336387898903</v>
      </c>
      <c r="DI42" s="21">
        <f>VLOOKUP(LEFT(DI$11,4)*1,VOM!$G$6:$K$29,2,FALSE)</f>
        <v>1.0679336387898903</v>
      </c>
      <c r="DJ42" s="21">
        <f>VLOOKUP(LEFT(DJ$11,4)*1,VOM!$G$6:$K$29,2,FALSE)</f>
        <v>1.0679336387898903</v>
      </c>
      <c r="DK42" s="21">
        <f>VLOOKUP(LEFT(DK$11,4)*1,VOM!$G$6:$K$29,2,FALSE)</f>
        <v>1.0679336387898903</v>
      </c>
      <c r="DL42" s="21">
        <f>VLOOKUP(LEFT(DL$11,4)*1,VOM!$G$6:$K$29,2,FALSE)</f>
        <v>1.0679336387898903</v>
      </c>
      <c r="DM42" s="21">
        <f>VLOOKUP(LEFT(DM$11,4)*1,VOM!$G$6:$K$29,2,FALSE)</f>
        <v>1.0679336387898903</v>
      </c>
      <c r="DN42" s="21">
        <f>VLOOKUP(LEFT(DN$11,4)*1,VOM!$G$6:$K$29,2,FALSE)</f>
        <v>1.0679336387898903</v>
      </c>
      <c r="DO42" s="21">
        <f>VLOOKUP(LEFT(DO$11,4)*1,VOM!$G$6:$K$29,2,FALSE)</f>
        <v>1.0679336387898903</v>
      </c>
      <c r="DP42" s="21">
        <f>VLOOKUP(LEFT(DP$11,4)*1,VOM!$G$6:$K$29,2,FALSE)</f>
        <v>1.0679336387898903</v>
      </c>
      <c r="DQ42" s="21">
        <f>VLOOKUP(LEFT(DQ$11,4)*1,VOM!$G$6:$K$29,2,FALSE)</f>
        <v>1.0679336387898903</v>
      </c>
      <c r="DR42" s="21">
        <f>VLOOKUP(LEFT(DR$11,4)*1,VOM!$G$6:$K$29,2,FALSE)</f>
        <v>1.0740887149740765</v>
      </c>
      <c r="DS42" s="21">
        <f>VLOOKUP(LEFT(DS$11,4)*1,VOM!$G$6:$K$29,2,FALSE)</f>
        <v>1.0740887149740765</v>
      </c>
      <c r="DT42" s="21">
        <f>VLOOKUP(LEFT(DT$11,4)*1,VOM!$G$6:$K$29,2,FALSE)</f>
        <v>1.0740887149740765</v>
      </c>
      <c r="DU42" s="21">
        <f>VLOOKUP(LEFT(DU$11,4)*1,VOM!$G$6:$K$29,2,FALSE)</f>
        <v>1.0740887149740765</v>
      </c>
      <c r="DV42" s="21">
        <f>VLOOKUP(LEFT(DV$11,4)*1,VOM!$G$6:$K$29,2,FALSE)</f>
        <v>1.0740887149740765</v>
      </c>
      <c r="DW42" s="21">
        <f>VLOOKUP(LEFT(DW$11,4)*1,VOM!$G$6:$K$29,2,FALSE)</f>
        <v>1.0740887149740765</v>
      </c>
      <c r="DX42" s="21">
        <f>VLOOKUP(LEFT(DX$11,4)*1,VOM!$G$6:$K$29,2,FALSE)</f>
        <v>1.0740887149740765</v>
      </c>
      <c r="DY42" s="21">
        <f>VLOOKUP(LEFT(DY$11,4)*1,VOM!$G$6:$K$29,2,FALSE)</f>
        <v>1.0740887149740765</v>
      </c>
      <c r="DZ42" s="21">
        <f>VLOOKUP(LEFT(DZ$11,4)*1,VOM!$G$6:$K$29,2,FALSE)</f>
        <v>1.0740887149740765</v>
      </c>
      <c r="EA42" s="21">
        <f>VLOOKUP(LEFT(EA$11,4)*1,VOM!$G$6:$K$29,2,FALSE)</f>
        <v>1.0740887149740765</v>
      </c>
      <c r="EB42" s="21">
        <f>VLOOKUP(LEFT(EB$11,4)*1,VOM!$G$6:$K$29,2,FALSE)</f>
        <v>1.0740887149740765</v>
      </c>
      <c r="EC42" s="21">
        <f>VLOOKUP(LEFT(EC$11,4)*1,VOM!$G$6:$K$29,2,FALSE)</f>
        <v>1.0740887149740765</v>
      </c>
      <c r="ED42" s="21">
        <f>VLOOKUP(LEFT(ED$11,4)*1,VOM!$G$6:$K$29,2,FALSE)</f>
        <v>1.0873410639808847</v>
      </c>
      <c r="EE42" s="21">
        <f>VLOOKUP(LEFT(EE$11,4)*1,VOM!$G$6:$K$29,2,FALSE)</f>
        <v>1.0873410639808847</v>
      </c>
      <c r="EF42" s="21">
        <f>VLOOKUP(LEFT(EF$11,4)*1,VOM!$G$6:$K$29,2,FALSE)</f>
        <v>1.0873410639808847</v>
      </c>
      <c r="EG42" s="21">
        <f>VLOOKUP(LEFT(EG$11,4)*1,VOM!$G$6:$K$29,2,FALSE)</f>
        <v>1.0873410639808847</v>
      </c>
      <c r="EH42" s="21">
        <f>VLOOKUP(LEFT(EH$11,4)*1,VOM!$G$6:$K$29,2,FALSE)</f>
        <v>1.0873410639808847</v>
      </c>
      <c r="EI42" s="21">
        <f>VLOOKUP(LEFT(EI$11,4)*1,VOM!$G$6:$K$29,2,FALSE)</f>
        <v>1.0873410639808847</v>
      </c>
      <c r="EJ42" s="21">
        <f>VLOOKUP(LEFT(EJ$11,4)*1,VOM!$G$6:$K$29,2,FALSE)</f>
        <v>1.0873410639808847</v>
      </c>
      <c r="EK42" s="21">
        <f>VLOOKUP(LEFT(EK$11,4)*1,VOM!$G$6:$K$29,2,FALSE)</f>
        <v>1.0873410639808847</v>
      </c>
      <c r="EL42" s="21">
        <f>VLOOKUP(LEFT(EL$11,4)*1,VOM!$G$6:$K$29,2,FALSE)</f>
        <v>1.0873410639808847</v>
      </c>
      <c r="EM42" s="21">
        <f>VLOOKUP(LEFT(EM$11,4)*1,VOM!$G$6:$K$29,2,FALSE)</f>
        <v>1.0873410639808847</v>
      </c>
      <c r="EN42" s="21">
        <f>VLOOKUP(LEFT(EN$11,4)*1,VOM!$G$6:$K$29,2,FALSE)</f>
        <v>1.0873410639808847</v>
      </c>
      <c r="EO42" s="21">
        <f>VLOOKUP(LEFT(EO$11,4)*1,VOM!$G$6:$K$29,2,FALSE)</f>
        <v>1.0873410639808847</v>
      </c>
      <c r="EP42" s="21">
        <f>VLOOKUP(LEFT(EP$11,4)*1,VOM!$G$6:$K$29,2,FALSE)</f>
        <v>1.094633390432171</v>
      </c>
      <c r="EQ42" s="21">
        <f>VLOOKUP(LEFT(EQ$11,4)*1,VOM!$G$6:$K$29,2,FALSE)</f>
        <v>1.094633390432171</v>
      </c>
      <c r="ER42" s="21">
        <f>VLOOKUP(LEFT(ER$11,4)*1,VOM!$G$6:$K$29,2,FALSE)</f>
        <v>1.094633390432171</v>
      </c>
      <c r="ES42" s="21">
        <f>VLOOKUP(LEFT(ES$11,4)*1,VOM!$G$6:$K$29,2,FALSE)</f>
        <v>1.094633390432171</v>
      </c>
      <c r="ET42" s="21">
        <f>VLOOKUP(LEFT(ET$11,4)*1,VOM!$G$6:$K$29,2,FALSE)</f>
        <v>1.094633390432171</v>
      </c>
      <c r="EU42" s="21">
        <f>VLOOKUP(LEFT(EU$11,4)*1,VOM!$G$6:$K$29,2,FALSE)</f>
        <v>1.094633390432171</v>
      </c>
      <c r="EV42" s="21">
        <f>VLOOKUP(LEFT(EV$11,4)*1,VOM!$G$6:$K$29,2,FALSE)</f>
        <v>1.094633390432171</v>
      </c>
      <c r="EW42" s="21">
        <f>VLOOKUP(LEFT(EW$11,4)*1,VOM!$G$6:$K$29,2,FALSE)</f>
        <v>1.094633390432171</v>
      </c>
      <c r="EX42" s="21">
        <f>VLOOKUP(LEFT(EX$11,4)*1,VOM!$G$6:$K$29,2,FALSE)</f>
        <v>1.094633390432171</v>
      </c>
      <c r="EY42" s="21">
        <f>VLOOKUP(LEFT(EY$11,4)*1,VOM!$G$6:$K$29,2,FALSE)</f>
        <v>1.094633390432171</v>
      </c>
      <c r="EZ42" s="21">
        <f>VLOOKUP(LEFT(EZ$11,4)*1,VOM!$G$6:$K$29,2,FALSE)</f>
        <v>1.094633390432171</v>
      </c>
      <c r="FA42" s="21">
        <f>VLOOKUP(LEFT(FA$11,4)*1,VOM!$G$6:$K$29,2,FALSE)</f>
        <v>1.094633390432171</v>
      </c>
      <c r="FB42" s="21">
        <f>VLOOKUP(LEFT(FB$11,4)*1,VOM!$G$6:$K$29,2,FALSE)</f>
        <v>1.1043244708822788</v>
      </c>
      <c r="FC42" s="21">
        <f>VLOOKUP(LEFT(FC$11,4)*1,VOM!$G$6:$K$29,2,FALSE)</f>
        <v>1.1043244708822788</v>
      </c>
      <c r="FD42" s="21">
        <f>VLOOKUP(LEFT(FD$11,4)*1,VOM!$G$6:$K$29,2,FALSE)</f>
        <v>1.1043244708822788</v>
      </c>
      <c r="FE42" s="21">
        <f>VLOOKUP(LEFT(FE$11,4)*1,VOM!$G$6:$K$29,2,FALSE)</f>
        <v>1.1043244708822788</v>
      </c>
      <c r="FF42" s="21">
        <f>VLOOKUP(LEFT(FF$11,4)*1,VOM!$G$6:$K$29,2,FALSE)</f>
        <v>1.1043244708822788</v>
      </c>
      <c r="FG42" s="21">
        <f>VLOOKUP(LEFT(FG$11,4)*1,VOM!$G$6:$K$29,2,FALSE)</f>
        <v>1.1043244708822788</v>
      </c>
      <c r="FH42" s="21">
        <f>VLOOKUP(LEFT(FH$11,4)*1,VOM!$G$6:$K$29,2,FALSE)</f>
        <v>1.1043244708822788</v>
      </c>
      <c r="FI42" s="21">
        <f>VLOOKUP(LEFT(FI$11,4)*1,VOM!$G$6:$K$29,2,FALSE)</f>
        <v>1.1043244708822788</v>
      </c>
      <c r="FJ42" s="21">
        <f>VLOOKUP(LEFT(FJ$11,4)*1,VOM!$G$6:$K$29,2,FALSE)</f>
        <v>1.1043244708822788</v>
      </c>
      <c r="FK42" s="21">
        <f>VLOOKUP(LEFT(FK$11,4)*1,VOM!$G$6:$K$29,2,FALSE)</f>
        <v>1.1043244708822788</v>
      </c>
      <c r="FL42" s="21">
        <f>VLOOKUP(LEFT(FL$11,4)*1,VOM!$G$6:$K$29,2,FALSE)</f>
        <v>1.1043244708822788</v>
      </c>
      <c r="FM42" s="21">
        <f>VLOOKUP(LEFT(FM$11,4)*1,VOM!$G$6:$K$29,2,FALSE)</f>
        <v>1.1043244708822788</v>
      </c>
      <c r="FN42" s="21">
        <f>VLOOKUP(LEFT(FN$11,4)*1,VOM!$G$6:$K$29,2,FALSE)</f>
        <v>1.1073576140199393</v>
      </c>
      <c r="FO42" s="21">
        <f>VLOOKUP(LEFT(FO$11,4)*1,VOM!$G$6:$K$29,2,FALSE)</f>
        <v>1.1073576140199393</v>
      </c>
      <c r="FP42" s="21">
        <f>VLOOKUP(LEFT(FP$11,4)*1,VOM!$G$6:$K$29,2,FALSE)</f>
        <v>1.1073576140199393</v>
      </c>
      <c r="FQ42" s="21">
        <f>VLOOKUP(LEFT(FQ$11,4)*1,VOM!$G$6:$K$29,2,FALSE)</f>
        <v>1.1073576140199393</v>
      </c>
      <c r="FR42" s="21">
        <f>VLOOKUP(LEFT(FR$11,4)*1,VOM!$G$6:$K$29,2,FALSE)</f>
        <v>1.1073576140199393</v>
      </c>
      <c r="FS42" s="21">
        <f>VLOOKUP(LEFT(FS$11,4)*1,VOM!$G$6:$K$29,2,FALSE)</f>
        <v>1.1073576140199393</v>
      </c>
      <c r="FT42" s="21">
        <f>VLOOKUP(LEFT(FT$11,4)*1,VOM!$G$6:$K$29,2,FALSE)</f>
        <v>1.1073576140199393</v>
      </c>
      <c r="FU42" s="21">
        <f>VLOOKUP(LEFT(FU$11,4)*1,VOM!$G$6:$K$29,2,FALSE)</f>
        <v>1.1073576140199393</v>
      </c>
      <c r="FV42" s="21">
        <f>VLOOKUP(LEFT(FV$11,4)*1,VOM!$G$6:$K$29,2,FALSE)</f>
        <v>1.1073576140199393</v>
      </c>
      <c r="FW42" s="21">
        <f>VLOOKUP(LEFT(FW$11,4)*1,VOM!$G$6:$K$29,2,FALSE)</f>
        <v>1.1073576140199393</v>
      </c>
      <c r="FX42" s="21">
        <f>VLOOKUP(LEFT(FX$11,4)*1,VOM!$G$6:$K$29,2,FALSE)</f>
        <v>1.1073576140199393</v>
      </c>
      <c r="FY42" s="21">
        <f>VLOOKUP(LEFT(FY$11,4)*1,VOM!$G$6:$K$29,2,FALSE)</f>
        <v>1.1073576140199393</v>
      </c>
      <c r="FZ42" s="21">
        <f>VLOOKUP(LEFT(FZ$11,4)*1,VOM!$G$6:$K$29,2,FALSE)</f>
        <v>1.1018816052831866</v>
      </c>
      <c r="GA42" s="21">
        <f>VLOOKUP(LEFT(GA$11,4)*1,VOM!$G$6:$K$29,2,FALSE)</f>
        <v>1.1018816052831866</v>
      </c>
      <c r="GB42" s="21">
        <f>VLOOKUP(LEFT(GB$11,4)*1,VOM!$G$6:$K$29,2,FALSE)</f>
        <v>1.1018816052831866</v>
      </c>
      <c r="GC42" s="21">
        <f>VLOOKUP(LEFT(GC$11,4)*1,VOM!$G$6:$K$29,2,FALSE)</f>
        <v>1.1018816052831866</v>
      </c>
      <c r="GD42" s="21">
        <f>VLOOKUP(LEFT(GD$11,4)*1,VOM!$G$6:$K$29,2,FALSE)</f>
        <v>1.1018816052831866</v>
      </c>
      <c r="GE42" s="21">
        <f>VLOOKUP(LEFT(GE$11,4)*1,VOM!$G$6:$K$29,2,FALSE)</f>
        <v>1.1018816052831866</v>
      </c>
      <c r="GF42" s="21">
        <f>VLOOKUP(LEFT(GF$11,4)*1,VOM!$G$6:$K$29,2,FALSE)</f>
        <v>1.1018816052831866</v>
      </c>
      <c r="GG42" s="21">
        <f>VLOOKUP(LEFT(GG$11,4)*1,VOM!$G$6:$K$29,2,FALSE)</f>
        <v>1.1018816052831866</v>
      </c>
      <c r="GH42" s="21">
        <f>VLOOKUP(LEFT(GH$11,4)*1,VOM!$G$6:$K$29,2,FALSE)</f>
        <v>1.1018816052831866</v>
      </c>
      <c r="GI42" s="21">
        <f>VLOOKUP(LEFT(GI$11,4)*1,VOM!$G$6:$K$29,2,FALSE)</f>
        <v>1.1018816052831866</v>
      </c>
      <c r="GJ42" s="21">
        <f>VLOOKUP(LEFT(GJ$11,4)*1,VOM!$G$6:$K$29,2,FALSE)</f>
        <v>1.1018816052831866</v>
      </c>
      <c r="GK42" s="21">
        <f>VLOOKUP(LEFT(GK$11,4)*1,VOM!$G$6:$K$29,2,FALSE)</f>
        <v>1.1018816052831866</v>
      </c>
      <c r="GL42" s="21">
        <f>VLOOKUP(LEFT(GL$11,4)*1,VOM!$G$6:$K$29,2,FALSE)</f>
        <v>1.1022270730830848</v>
      </c>
      <c r="GM42" s="21">
        <f>VLOOKUP(LEFT(GM$11,4)*1,VOM!$G$6:$K$29,2,FALSE)</f>
        <v>1.1022270730830848</v>
      </c>
      <c r="GN42" s="21">
        <f>VLOOKUP(LEFT(GN$11,4)*1,VOM!$G$6:$K$29,2,FALSE)</f>
        <v>1.1022270730830848</v>
      </c>
      <c r="GO42" s="21">
        <f>VLOOKUP(LEFT(GO$11,4)*1,VOM!$G$6:$K$29,2,FALSE)</f>
        <v>1.1022270730830848</v>
      </c>
      <c r="GP42" s="21">
        <f>VLOOKUP(LEFT(GP$11,4)*1,VOM!$G$6:$K$29,2,FALSE)</f>
        <v>1.1022270730830848</v>
      </c>
      <c r="GQ42" s="21">
        <f>VLOOKUP(LEFT(GQ$11,4)*1,VOM!$G$6:$K$29,2,FALSE)</f>
        <v>1.1022270730830848</v>
      </c>
      <c r="GR42" s="21">
        <f>VLOOKUP(LEFT(GR$11,4)*1,VOM!$G$6:$K$29,2,FALSE)</f>
        <v>1.1022270730830848</v>
      </c>
      <c r="GS42" s="21">
        <f>VLOOKUP(LEFT(GS$11,4)*1,VOM!$G$6:$K$29,2,FALSE)</f>
        <v>1.1022270730830848</v>
      </c>
      <c r="GT42" s="21">
        <f>VLOOKUP(LEFT(GT$11,4)*1,VOM!$G$6:$K$29,2,FALSE)</f>
        <v>1.1022270730830848</v>
      </c>
      <c r="GU42" s="21">
        <f>VLOOKUP(LEFT(GU$11,4)*1,VOM!$G$6:$K$29,2,FALSE)</f>
        <v>1.1022270730830848</v>
      </c>
      <c r="GV42" s="21">
        <f>VLOOKUP(LEFT(GV$11,4)*1,VOM!$G$6:$K$29,2,FALSE)</f>
        <v>1.1022270730830848</v>
      </c>
      <c r="GW42" s="21">
        <f>VLOOKUP(LEFT(GW$11,4)*1,VOM!$G$6:$K$29,2,FALSE)</f>
        <v>1.1022270730830848</v>
      </c>
      <c r="GX42" s="21">
        <f>VLOOKUP(LEFT(GX$11,4)*1,VOM!$G$6:$K$29,2,FALSE)</f>
        <v>1.1065960460368423</v>
      </c>
      <c r="GY42" s="21">
        <f>VLOOKUP(LEFT(GY$11,4)*1,VOM!$G$6:$K$29,2,FALSE)</f>
        <v>1.1065960460368423</v>
      </c>
      <c r="GZ42" s="21">
        <f>VLOOKUP(LEFT(GZ$11,4)*1,VOM!$G$6:$K$29,2,FALSE)</f>
        <v>1.1065960460368423</v>
      </c>
      <c r="HA42" s="21">
        <f>VLOOKUP(LEFT(HA$11,4)*1,VOM!$G$6:$K$29,2,FALSE)</f>
        <v>1.1065960460368423</v>
      </c>
      <c r="HB42" s="21">
        <f>VLOOKUP(LEFT(HB$11,4)*1,VOM!$G$6:$K$29,2,FALSE)</f>
        <v>1.1065960460368423</v>
      </c>
      <c r="HC42" s="21">
        <f>VLOOKUP(LEFT(HC$11,4)*1,VOM!$G$6:$K$29,2,FALSE)</f>
        <v>1.1065960460368423</v>
      </c>
      <c r="HD42" s="21">
        <f>VLOOKUP(LEFT(HD$11,4)*1,VOM!$G$6:$K$29,2,FALSE)</f>
        <v>1.1065960460368423</v>
      </c>
      <c r="HE42" s="21">
        <f>VLOOKUP(LEFT(HE$11,4)*1,VOM!$G$6:$K$29,2,FALSE)</f>
        <v>1.1065960460368423</v>
      </c>
      <c r="HF42" s="21">
        <f>VLOOKUP(LEFT(HF$11,4)*1,VOM!$G$6:$K$29,2,FALSE)</f>
        <v>1.1065960460368423</v>
      </c>
      <c r="HG42" s="21">
        <f>VLOOKUP(LEFT(HG$11,4)*1,VOM!$G$6:$K$29,2,FALSE)</f>
        <v>1.1065960460368423</v>
      </c>
      <c r="HH42" s="21">
        <f>VLOOKUP(LEFT(HH$11,4)*1,VOM!$G$6:$K$29,2,FALSE)</f>
        <v>1.1065960460368423</v>
      </c>
      <c r="HI42" s="21">
        <f>VLOOKUP(LEFT(HI$11,4)*1,VOM!$G$6:$K$29,2,FALSE)</f>
        <v>1.1065960460368423</v>
      </c>
      <c r="HJ42" s="21">
        <f>VLOOKUP(LEFT(HJ$11,4)*1,VOM!$G$6:$K$29,2,FALSE)</f>
        <v>1.0991285791877869</v>
      </c>
      <c r="HK42" s="21">
        <f>VLOOKUP(LEFT(HK$11,4)*1,VOM!$G$6:$K$29,2,FALSE)</f>
        <v>1.0991285791877869</v>
      </c>
      <c r="HL42" s="21">
        <f>VLOOKUP(LEFT(HL$11,4)*1,VOM!$G$6:$K$29,2,FALSE)</f>
        <v>1.0991285791877869</v>
      </c>
      <c r="HM42" s="21">
        <f>VLOOKUP(LEFT(HM$11,4)*1,VOM!$G$6:$K$29,2,FALSE)</f>
        <v>1.0991285791877869</v>
      </c>
      <c r="HN42" s="21">
        <f>VLOOKUP(LEFT(HN$11,4)*1,VOM!$G$6:$K$29,2,FALSE)</f>
        <v>1.0991285791877869</v>
      </c>
      <c r="HO42" s="21">
        <f>VLOOKUP(LEFT(HO$11,4)*1,VOM!$G$6:$K$29,2,FALSE)</f>
        <v>1.0991285791877869</v>
      </c>
      <c r="HP42" s="21">
        <f>VLOOKUP(LEFT(HP$11,4)*1,VOM!$G$6:$K$29,2,FALSE)</f>
        <v>1.0991285791877869</v>
      </c>
      <c r="HQ42" s="21">
        <f>VLOOKUP(LEFT(HQ$11,4)*1,VOM!$G$6:$K$29,2,FALSE)</f>
        <v>1.0991285791877869</v>
      </c>
      <c r="HR42" s="21">
        <f>VLOOKUP(LEFT(HR$11,4)*1,VOM!$G$6:$K$29,2,FALSE)</f>
        <v>1.0991285791877869</v>
      </c>
      <c r="HS42" s="21">
        <f>VLOOKUP(LEFT(HS$11,4)*1,VOM!$G$6:$K$29,2,FALSE)</f>
        <v>1.0991285791877869</v>
      </c>
      <c r="HT42" s="21">
        <f>VLOOKUP(LEFT(HT$11,4)*1,VOM!$G$6:$K$29,2,FALSE)</f>
        <v>1.0991285791877869</v>
      </c>
      <c r="HU42" s="21">
        <f>VLOOKUP(LEFT(HU$11,4)*1,VOM!$G$6:$K$29,2,FALSE)</f>
        <v>1.0991285791877869</v>
      </c>
      <c r="HV42" s="21">
        <f>VLOOKUP(LEFT(HV$11,4)*1,VOM!$G$6:$K$29,2,FALSE)</f>
        <v>1.0995197931534171</v>
      </c>
      <c r="HW42" s="21">
        <f>VLOOKUP(LEFT(HW$11,4)*1,VOM!$G$6:$K$29,2,FALSE)</f>
        <v>1.0995197931534171</v>
      </c>
      <c r="HX42" s="21">
        <f>VLOOKUP(LEFT(HX$11,4)*1,VOM!$G$6:$K$29,2,FALSE)</f>
        <v>1.0995197931534171</v>
      </c>
      <c r="HY42" s="21">
        <f>VLOOKUP(LEFT(HY$11,4)*1,VOM!$G$6:$K$29,2,FALSE)</f>
        <v>1.0995197931534171</v>
      </c>
      <c r="HZ42" s="21">
        <f>VLOOKUP(LEFT(HZ$11,4)*1,VOM!$G$6:$K$29,2,FALSE)</f>
        <v>1.0995197931534171</v>
      </c>
      <c r="IA42" s="21">
        <f>VLOOKUP(LEFT(IA$11,4)*1,VOM!$G$6:$K$29,2,FALSE)</f>
        <v>1.0995197931534171</v>
      </c>
      <c r="IB42" s="21">
        <f>VLOOKUP(LEFT(IB$11,4)*1,VOM!$G$6:$K$29,2,FALSE)</f>
        <v>1.0995197931534171</v>
      </c>
      <c r="IC42" s="21">
        <f>VLOOKUP(LEFT(IC$11,4)*1,VOM!$G$6:$K$29,2,FALSE)</f>
        <v>1.0995197931534171</v>
      </c>
      <c r="ID42" s="21">
        <f>VLOOKUP(LEFT(ID$11,4)*1,VOM!$G$6:$K$29,2,FALSE)</f>
        <v>1.0995197931534171</v>
      </c>
      <c r="IE42" s="21">
        <f>VLOOKUP(LEFT(IE$11,4)*1,VOM!$G$6:$K$29,2,FALSE)</f>
        <v>1.0995197931534171</v>
      </c>
      <c r="IF42" s="21">
        <f>VLOOKUP(LEFT(IF$11,4)*1,VOM!$G$6:$K$29,2,FALSE)</f>
        <v>1.0995197931534171</v>
      </c>
      <c r="IG42" s="21">
        <f>VLOOKUP(LEFT(IG$11,4)*1,VOM!$G$6:$K$29,2,FALSE)</f>
        <v>1.0995197931534171</v>
      </c>
      <c r="IH42" s="21">
        <f>VLOOKUP(LEFT(IH$11,4)*1,VOM!$G$6:$K$29,2,FALSE)</f>
        <v>1.115999879192334</v>
      </c>
      <c r="II42" s="21">
        <f>VLOOKUP(LEFT(II$11,4)*1,VOM!$G$6:$K$29,2,FALSE)</f>
        <v>1.115999879192334</v>
      </c>
      <c r="IJ42" s="21">
        <f>VLOOKUP(LEFT(IJ$11,4)*1,VOM!$G$6:$K$29,2,FALSE)</f>
        <v>1.115999879192334</v>
      </c>
      <c r="IK42" s="21">
        <f>VLOOKUP(LEFT(IK$11,4)*1,VOM!$G$6:$K$29,2,FALSE)</f>
        <v>1.115999879192334</v>
      </c>
      <c r="IL42" s="21">
        <f>VLOOKUP(LEFT(IL$11,4)*1,VOM!$G$6:$K$29,2,FALSE)</f>
        <v>1.115999879192334</v>
      </c>
      <c r="IM42" s="21">
        <f>VLOOKUP(LEFT(IM$11,4)*1,VOM!$G$6:$K$29,2,FALSE)</f>
        <v>1.115999879192334</v>
      </c>
      <c r="IN42" s="21">
        <f>VLOOKUP(LEFT(IN$11,4)*1,VOM!$G$6:$K$29,2,FALSE)</f>
        <v>1.115999879192334</v>
      </c>
      <c r="IO42" s="21">
        <f>VLOOKUP(LEFT(IO$11,4)*1,VOM!$G$6:$K$29,2,FALSE)</f>
        <v>1.115999879192334</v>
      </c>
      <c r="IP42" s="21">
        <f>VLOOKUP(LEFT(IP$11,4)*1,VOM!$G$6:$K$29,2,FALSE)</f>
        <v>1.115999879192334</v>
      </c>
      <c r="IQ42" s="21">
        <f>VLOOKUP(LEFT(IQ$11,4)*1,VOM!$G$6:$K$29,2,FALSE)</f>
        <v>1.115999879192334</v>
      </c>
      <c r="IR42" s="21">
        <f>VLOOKUP(LEFT(IR$11,4)*1,VOM!$G$6:$K$29,2,FALSE)</f>
        <v>1.115999879192334</v>
      </c>
      <c r="IS42" s="21">
        <f>VLOOKUP(LEFT(IS$11,4)*1,VOM!$G$6:$K$29,2,FALSE)</f>
        <v>1.115999879192334</v>
      </c>
      <c r="IT42" s="21">
        <f>VLOOKUP(LEFT(IT$11,4)*1,VOM!$G$6:$K$29,2,FALSE)</f>
        <v>1.1234789844319977</v>
      </c>
      <c r="IU42" s="21">
        <f>VLOOKUP(LEFT(IU$11,4)*1,VOM!$G$6:$K$29,2,FALSE)</f>
        <v>1.1234789844319977</v>
      </c>
      <c r="IV42" s="21">
        <f>VLOOKUP(LEFT(IV$11,4)*1,VOM!$G$6:$K$29,2,FALSE)</f>
        <v>1.1234789844319977</v>
      </c>
      <c r="IW42" s="21">
        <f>VLOOKUP(LEFT(IW$11,4)*1,VOM!$G$6:$K$29,2,FALSE)</f>
        <v>1.1234789844319977</v>
      </c>
      <c r="IX42" s="21">
        <f>VLOOKUP(LEFT(IX$11,4)*1,VOM!$G$6:$K$29,2,FALSE)</f>
        <v>1.1234789844319977</v>
      </c>
      <c r="IY42" s="21">
        <f>VLOOKUP(LEFT(IY$11,4)*1,VOM!$G$6:$K$29,2,FALSE)</f>
        <v>1.1234789844319977</v>
      </c>
      <c r="IZ42" s="21">
        <f>VLOOKUP(LEFT(IZ$11,4)*1,VOM!$G$6:$K$29,2,FALSE)</f>
        <v>1.1234789844319977</v>
      </c>
      <c r="JA42" s="21">
        <f>VLOOKUP(LEFT(JA$11,4)*1,VOM!$G$6:$K$29,2,FALSE)</f>
        <v>1.1234789844319977</v>
      </c>
      <c r="JB42" s="21">
        <f>VLOOKUP(LEFT(JB$11,4)*1,VOM!$G$6:$K$29,2,FALSE)</f>
        <v>1.1234789844319977</v>
      </c>
      <c r="JC42" s="21">
        <f>VLOOKUP(LEFT(JC$11,4)*1,VOM!$G$6:$K$29,2,FALSE)</f>
        <v>1.1234789844319977</v>
      </c>
      <c r="JD42" s="21">
        <f>VLOOKUP(LEFT(JD$11,4)*1,VOM!$G$6:$K$29,2,FALSE)</f>
        <v>1.1234789844319977</v>
      </c>
      <c r="JE42" s="21">
        <f>VLOOKUP(LEFT(JE$11,4)*1,VOM!$G$6:$K$29,2,FALSE)</f>
        <v>1.1234789844319977</v>
      </c>
      <c r="JF42" s="21">
        <f>VLOOKUP(LEFT(JF$11,4)*1,VOM!$G$6:$K$29,2,FALSE)</f>
        <v>1.1305887406462238</v>
      </c>
      <c r="JG42" s="21">
        <f>VLOOKUP(LEFT(JG$11,4)*1,VOM!$G$6:$K$29,2,FALSE)</f>
        <v>1.1305887406462238</v>
      </c>
      <c r="JH42" s="21">
        <f>VLOOKUP(LEFT(JH$11,4)*1,VOM!$G$6:$K$29,2,FALSE)</f>
        <v>1.1305887406462238</v>
      </c>
      <c r="JI42" s="21">
        <f>VLOOKUP(LEFT(JI$11,4)*1,VOM!$G$6:$K$29,2,FALSE)</f>
        <v>1.1305887406462238</v>
      </c>
      <c r="JJ42" s="21">
        <f>VLOOKUP(LEFT(JJ$11,4)*1,VOM!$G$6:$K$29,2,FALSE)</f>
        <v>1.1305887406462238</v>
      </c>
      <c r="JK42" s="21">
        <f>VLOOKUP(LEFT(JK$11,4)*1,VOM!$G$6:$K$29,2,FALSE)</f>
        <v>1.1305887406462238</v>
      </c>
      <c r="JL42" s="21">
        <f>VLOOKUP(LEFT(JL$11,4)*1,VOM!$G$6:$K$29,2,FALSE)</f>
        <v>1.1305887406462238</v>
      </c>
      <c r="JM42" s="21">
        <f>VLOOKUP(LEFT(JM$11,4)*1,VOM!$G$6:$K$29,2,FALSE)</f>
        <v>1.1305887406462238</v>
      </c>
      <c r="JN42" s="21">
        <f>VLOOKUP(LEFT(JN$11,4)*1,VOM!$G$6:$K$29,2,FALSE)</f>
        <v>1.1305887406462238</v>
      </c>
      <c r="JO42" s="21">
        <f>VLOOKUP(LEFT(JO$11,4)*1,VOM!$G$6:$K$29,2,FALSE)</f>
        <v>1.1305887406462238</v>
      </c>
      <c r="JP42" s="21">
        <f>VLOOKUP(LEFT(JP$11,4)*1,VOM!$G$6:$K$29,2,FALSE)</f>
        <v>1.1305887406462238</v>
      </c>
      <c r="JQ42" s="21">
        <f>VLOOKUP(LEFT(JQ$11,4)*1,VOM!$G$6:$K$29,2,FALSE)</f>
        <v>1.1305887406462238</v>
      </c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21">
        <f>VLOOKUP(LEFT(OH$11,4)*1,VOM!$G$6:$K$29,2,FALSE)</f>
        <v>0.82931477571010692</v>
      </c>
      <c r="OI42" s="21">
        <f>VLOOKUP(LEFT(OI$11,4)*1,VOM!$G$6:$K$29,2,FALSE)</f>
        <v>0.82931477571010692</v>
      </c>
      <c r="OJ42" s="21">
        <f>VLOOKUP(LEFT(OJ$11,4)*1,VOM!$G$6:$K$29,2,FALSE)</f>
        <v>0.82931477571010692</v>
      </c>
      <c r="OK42" s="21">
        <f>VLOOKUP(LEFT(OK$11,4)*1,VOM!$G$6:$K$29,2,FALSE)</f>
        <v>0.82931477571010692</v>
      </c>
      <c r="OL42" s="21">
        <f>VLOOKUP(LEFT(OL$11,4)*1,VOM!$G$6:$K$29,2,FALSE)</f>
        <v>0.82931477571010692</v>
      </c>
      <c r="OM42" s="21">
        <f>VLOOKUP(LEFT(OM$11,4)*1,VOM!$G$6:$K$29,2,FALSE)</f>
        <v>0.82931477571010692</v>
      </c>
      <c r="ON42" s="21">
        <f>VLOOKUP(LEFT(ON$11,4)*1,VOM!$G$6:$K$29,2,FALSE)</f>
        <v>0.82931477571010692</v>
      </c>
      <c r="OO42" s="21">
        <f>VLOOKUP(LEFT(OO$11,4)*1,VOM!$G$6:$K$29,2,FALSE)</f>
        <v>0.82931477571010692</v>
      </c>
      <c r="OP42" s="21">
        <f>VLOOKUP(LEFT(OP$11,4)*1,VOM!$G$6:$K$29,2,FALSE)</f>
        <v>0.82931477571010692</v>
      </c>
      <c r="OQ42" s="21">
        <f>VLOOKUP(LEFT(OQ$11,4)*1,VOM!$G$6:$K$29,2,FALSE)</f>
        <v>0.82931477571010692</v>
      </c>
      <c r="OR42" s="21">
        <f>VLOOKUP(LEFT(OR$11,4)*1,VOM!$G$6:$K$29,2,FALSE)</f>
        <v>0.82931477571010692</v>
      </c>
      <c r="OS42" s="21">
        <f>VLOOKUP(LEFT(OS$11,4)*1,VOM!$G$6:$K$29,2,FALSE)</f>
        <v>0.82931477571010692</v>
      </c>
      <c r="OT42" s="21">
        <f>VLOOKUP(LEFT(OT$11,4)*1,VOM!$G$6:$K$29,2,FALSE)</f>
        <v>1.1114926980837483</v>
      </c>
      <c r="OU42" s="21">
        <f>VLOOKUP(LEFT(OU$11,4)*1,VOM!$G$6:$K$29,2,FALSE)</f>
        <v>1.1114926980837483</v>
      </c>
      <c r="OV42" s="21">
        <f>VLOOKUP(LEFT(OV$11,4)*1,VOM!$G$6:$K$29,2,FALSE)</f>
        <v>1.1114926980837483</v>
      </c>
      <c r="OW42" s="21">
        <f>VLOOKUP(LEFT(OW$11,4)*1,VOM!$G$6:$K$29,2,FALSE)</f>
        <v>1.1114926980837483</v>
      </c>
      <c r="OX42" s="21">
        <f>VLOOKUP(LEFT(OX$11,4)*1,VOM!$G$6:$K$29,2,FALSE)</f>
        <v>1.1114926980837483</v>
      </c>
      <c r="OY42" s="21">
        <f>VLOOKUP(LEFT(OY$11,4)*1,VOM!$G$6:$K$29,2,FALSE)</f>
        <v>1.1114926980837483</v>
      </c>
      <c r="OZ42" s="21">
        <f>VLOOKUP(LEFT(OZ$11,4)*1,VOM!$G$6:$K$29,2,FALSE)</f>
        <v>1.1114926980837483</v>
      </c>
      <c r="PA42" s="21">
        <f>VLOOKUP(LEFT(PA$11,4)*1,VOM!$G$6:$K$29,2,FALSE)</f>
        <v>1.1114926980837483</v>
      </c>
      <c r="PB42" s="21">
        <f>VLOOKUP(LEFT(PB$11,4)*1,VOM!$G$6:$K$29,2,FALSE)</f>
        <v>1.1114926980837483</v>
      </c>
      <c r="PC42" s="21">
        <f>VLOOKUP(LEFT(PC$11,4)*1,VOM!$G$6:$K$29,2,FALSE)</f>
        <v>1.1114926980837483</v>
      </c>
      <c r="PD42" s="21">
        <f>VLOOKUP(LEFT(PD$11,4)*1,VOM!$G$6:$K$29,2,FALSE)</f>
        <v>1.1114926980837483</v>
      </c>
      <c r="PE42" s="21">
        <f>VLOOKUP(LEFT(PE$11,4)*1,VOM!$G$6:$K$29,2,FALSE)</f>
        <v>1.1114926980837483</v>
      </c>
      <c r="PF42" s="21">
        <f>VLOOKUP(LEFT(PF$11,4)*1,VOM!$G$6:$K$29,2,FALSE)</f>
        <v>0.86873879619666261</v>
      </c>
      <c r="PG42" s="21">
        <f>VLOOKUP(LEFT(PG$11,4)*1,VOM!$G$6:$K$29,2,FALSE)</f>
        <v>0.86873879619666261</v>
      </c>
      <c r="PH42" s="21">
        <f>VLOOKUP(LEFT(PH$11,4)*1,VOM!$G$6:$K$29,2,FALSE)</f>
        <v>0.86873879619666261</v>
      </c>
      <c r="PI42" s="21">
        <f>VLOOKUP(LEFT(PI$11,4)*1,VOM!$G$6:$K$29,2,FALSE)</f>
        <v>0.86873879619666261</v>
      </c>
      <c r="PJ42" s="21">
        <f>VLOOKUP(LEFT(PJ$11,4)*1,VOM!$G$6:$K$29,2,FALSE)</f>
        <v>0.86873879619666261</v>
      </c>
      <c r="PK42" s="21">
        <f>VLOOKUP(LEFT(PK$11,4)*1,VOM!$G$6:$K$29,2,FALSE)</f>
        <v>0.86873879619666261</v>
      </c>
      <c r="PL42" s="21">
        <f>VLOOKUP(LEFT(PL$11,4)*1,VOM!$G$6:$K$29,2,FALSE)</f>
        <v>0.86873879619666261</v>
      </c>
      <c r="PM42" s="21">
        <f>VLOOKUP(LEFT(PM$11,4)*1,VOM!$G$6:$K$29,2,FALSE)</f>
        <v>0.86873879619666261</v>
      </c>
      <c r="PN42" s="21">
        <f>VLOOKUP(LEFT(PN$11,4)*1,VOM!$G$6:$K$29,2,FALSE)</f>
        <v>0.86873879619666261</v>
      </c>
      <c r="PO42" s="21">
        <f>VLOOKUP(LEFT(PO$11,4)*1,VOM!$G$6:$K$29,2,FALSE)</f>
        <v>0.86873879619666261</v>
      </c>
      <c r="PP42" s="21">
        <f>VLOOKUP(LEFT(PP$11,4)*1,VOM!$G$6:$K$29,2,FALSE)</f>
        <v>0.86873879619666261</v>
      </c>
      <c r="PQ42" s="21">
        <f>VLOOKUP(LEFT(PQ$11,4)*1,VOM!$G$6:$K$29,2,FALSE)</f>
        <v>0.86873879619666261</v>
      </c>
      <c r="PR42" s="21">
        <f>VLOOKUP(LEFT(PR$11,4)*1,VOM!$G$6:$K$29,2,FALSE)</f>
        <v>1.017798818421062</v>
      </c>
      <c r="PS42" s="21">
        <f>VLOOKUP(LEFT(PS$11,4)*1,VOM!$G$6:$K$29,2,FALSE)</f>
        <v>1.017798818421062</v>
      </c>
      <c r="PT42" s="21">
        <f>VLOOKUP(LEFT(PT$11,4)*1,VOM!$G$6:$K$29,2,FALSE)</f>
        <v>1.017798818421062</v>
      </c>
      <c r="PU42" s="21">
        <f>VLOOKUP(LEFT(PU$11,4)*1,VOM!$G$6:$K$29,2,FALSE)</f>
        <v>1.017798818421062</v>
      </c>
      <c r="PV42" s="21">
        <f>VLOOKUP(LEFT(PV$11,4)*1,VOM!$G$6:$K$29,2,FALSE)</f>
        <v>1.017798818421062</v>
      </c>
      <c r="PW42" s="21">
        <f>VLOOKUP(LEFT(PW$11,4)*1,VOM!$G$6:$K$29,2,FALSE)</f>
        <v>1.017798818421062</v>
      </c>
      <c r="PX42" s="21">
        <f>VLOOKUP(LEFT(PX$11,4)*1,VOM!$G$6:$K$29,2,FALSE)</f>
        <v>1.017798818421062</v>
      </c>
      <c r="PY42" s="21">
        <f>VLOOKUP(LEFT(PY$11,4)*1,VOM!$G$6:$K$29,2,FALSE)</f>
        <v>1.017798818421062</v>
      </c>
      <c r="PZ42" s="21">
        <f>VLOOKUP(LEFT(PZ$11,4)*1,VOM!$G$6:$K$29,2,FALSE)</f>
        <v>1.017798818421062</v>
      </c>
      <c r="QA42" s="21">
        <f>VLOOKUP(LEFT(QA$11,4)*1,VOM!$G$6:$K$29,2,FALSE)</f>
        <v>1.017798818421062</v>
      </c>
      <c r="QB42" s="21">
        <f>VLOOKUP(LEFT(QB$11,4)*1,VOM!$G$6:$K$29,2,FALSE)</f>
        <v>1.017798818421062</v>
      </c>
      <c r="QC42" s="21">
        <f>VLOOKUP(LEFT(QC$11,4)*1,VOM!$G$6:$K$29,2,FALSE)</f>
        <v>1.017798818421062</v>
      </c>
      <c r="QD42" s="21">
        <f>VLOOKUP(LEFT(QD$11,4)*1,VOM!$G$6:$K$29,2,FALSE)</f>
        <v>1.0365440154863288</v>
      </c>
      <c r="QE42" s="21">
        <f>VLOOKUP(LEFT(QE$11,4)*1,VOM!$G$6:$K$29,2,FALSE)</f>
        <v>1.0365440154863288</v>
      </c>
      <c r="QF42" s="21">
        <f>VLOOKUP(LEFT(QF$11,4)*1,VOM!$G$6:$K$29,2,FALSE)</f>
        <v>1.0365440154863288</v>
      </c>
      <c r="QG42" s="21">
        <f>VLOOKUP(LEFT(QG$11,4)*1,VOM!$G$6:$K$29,2,FALSE)</f>
        <v>1.0365440154863288</v>
      </c>
      <c r="QH42" s="21">
        <f>VLOOKUP(LEFT(QH$11,4)*1,VOM!$G$6:$K$29,2,FALSE)</f>
        <v>1.0365440154863288</v>
      </c>
      <c r="QI42" s="21">
        <f>VLOOKUP(LEFT(QI$11,4)*1,VOM!$G$6:$K$29,2,FALSE)</f>
        <v>1.0365440154863288</v>
      </c>
      <c r="QJ42" s="21">
        <f>VLOOKUP(LEFT(QJ$11,4)*1,VOM!$G$6:$K$29,2,FALSE)</f>
        <v>1.0365440154863288</v>
      </c>
      <c r="QK42" s="21">
        <f>VLOOKUP(LEFT(QK$11,4)*1,VOM!$G$6:$K$29,2,FALSE)</f>
        <v>1.0365440154863288</v>
      </c>
      <c r="QL42" s="21">
        <f>VLOOKUP(LEFT(QL$11,4)*1,VOM!$G$6:$K$29,2,FALSE)</f>
        <v>1.0365440154863288</v>
      </c>
      <c r="QM42" s="21">
        <f>VLOOKUP(LEFT(QM$11,4)*1,VOM!$G$6:$K$29,2,FALSE)</f>
        <v>1.0365440154863288</v>
      </c>
      <c r="QN42" s="21">
        <f>VLOOKUP(LEFT(QN$11,4)*1,VOM!$G$6:$K$29,2,FALSE)</f>
        <v>1.0365440154863288</v>
      </c>
      <c r="QO42" s="21">
        <f>VLOOKUP(LEFT(QO$11,4)*1,VOM!$G$6:$K$29,2,FALSE)</f>
        <v>1.0365440154863288</v>
      </c>
      <c r="QP42" s="21">
        <f>VLOOKUP(LEFT(QP$11,4)*1,VOM!$G$6:$K$29,2,FALSE)</f>
        <v>1.0490554009550228</v>
      </c>
      <c r="QQ42" s="21">
        <f>VLOOKUP(LEFT(QQ$11,4)*1,VOM!$G$6:$K$29,2,FALSE)</f>
        <v>1.0490554009550228</v>
      </c>
      <c r="QR42" s="21">
        <f>VLOOKUP(LEFT(QR$11,4)*1,VOM!$G$6:$K$29,2,FALSE)</f>
        <v>1.0490554009550228</v>
      </c>
      <c r="QS42" s="21">
        <f>VLOOKUP(LEFT(QS$11,4)*1,VOM!$G$6:$K$29,2,FALSE)</f>
        <v>1.0490554009550228</v>
      </c>
      <c r="QT42" s="21">
        <f>VLOOKUP(LEFT(QT$11,4)*1,VOM!$G$6:$K$29,2,FALSE)</f>
        <v>1.0490554009550228</v>
      </c>
      <c r="QU42" s="21">
        <f>VLOOKUP(LEFT(QU$11,4)*1,VOM!$G$6:$K$29,2,FALSE)</f>
        <v>1.0490554009550228</v>
      </c>
      <c r="QV42" s="21">
        <f>VLOOKUP(LEFT(QV$11,4)*1,VOM!$G$6:$K$29,2,FALSE)</f>
        <v>1.0490554009550228</v>
      </c>
      <c r="QW42" s="21">
        <f>VLOOKUP(LEFT(QW$11,4)*1,VOM!$G$6:$K$29,2,FALSE)</f>
        <v>1.0490554009550228</v>
      </c>
      <c r="QX42" s="21">
        <f>VLOOKUP(LEFT(QX$11,4)*1,VOM!$G$6:$K$29,2,FALSE)</f>
        <v>1.0490554009550228</v>
      </c>
      <c r="QY42" s="21">
        <f>VLOOKUP(LEFT(QY$11,4)*1,VOM!$G$6:$K$29,2,FALSE)</f>
        <v>1.0490554009550228</v>
      </c>
      <c r="QZ42" s="21">
        <f>VLOOKUP(LEFT(QZ$11,4)*1,VOM!$G$6:$K$29,2,FALSE)</f>
        <v>1.0490554009550228</v>
      </c>
      <c r="RA42" s="21">
        <f>VLOOKUP(LEFT(RA$11,4)*1,VOM!$G$6:$K$29,2,FALSE)</f>
        <v>1.0490554009550228</v>
      </c>
      <c r="RB42" s="21">
        <f>VLOOKUP(LEFT(RB$11,4)*1,VOM!$G$6:$K$29,2,FALSE)</f>
        <v>1.0679336387898903</v>
      </c>
      <c r="RC42" s="21">
        <f>VLOOKUP(LEFT(RC$11,4)*1,VOM!$G$6:$K$29,2,FALSE)</f>
        <v>1.0679336387898903</v>
      </c>
      <c r="RD42" s="21">
        <f>VLOOKUP(LEFT(RD$11,4)*1,VOM!$G$6:$K$29,2,FALSE)</f>
        <v>1.0679336387898903</v>
      </c>
      <c r="RE42" s="21">
        <f>VLOOKUP(LEFT(RE$11,4)*1,VOM!$G$6:$K$29,2,FALSE)</f>
        <v>1.0679336387898903</v>
      </c>
      <c r="RF42" s="21">
        <f>VLOOKUP(LEFT(RF$11,4)*1,VOM!$G$6:$K$29,2,FALSE)</f>
        <v>1.0679336387898903</v>
      </c>
      <c r="RG42" s="21">
        <f>VLOOKUP(LEFT(RG$11,4)*1,VOM!$G$6:$K$29,2,FALSE)</f>
        <v>1.0679336387898903</v>
      </c>
      <c r="RH42" s="21">
        <f>VLOOKUP(LEFT(RH$11,4)*1,VOM!$G$6:$K$29,2,FALSE)</f>
        <v>1.0679336387898903</v>
      </c>
      <c r="RI42" s="21">
        <f>VLOOKUP(LEFT(RI$11,4)*1,VOM!$G$6:$K$29,2,FALSE)</f>
        <v>1.0679336387898903</v>
      </c>
      <c r="RJ42" s="21">
        <f>VLOOKUP(LEFT(RJ$11,4)*1,VOM!$G$6:$K$29,2,FALSE)</f>
        <v>1.0679336387898903</v>
      </c>
      <c r="RK42" s="21">
        <f>VLOOKUP(LEFT(RK$11,4)*1,VOM!$G$6:$K$29,2,FALSE)</f>
        <v>1.0679336387898903</v>
      </c>
      <c r="RL42" s="21">
        <f>VLOOKUP(LEFT(RL$11,4)*1,VOM!$G$6:$K$29,2,FALSE)</f>
        <v>1.0679336387898903</v>
      </c>
      <c r="RM42" s="21">
        <f>VLOOKUP(LEFT(RM$11,4)*1,VOM!$G$6:$K$29,2,FALSE)</f>
        <v>1.0679336387898903</v>
      </c>
      <c r="RN42" s="21">
        <f>VLOOKUP(LEFT(RN$11,4)*1,VOM!$G$6:$K$29,2,FALSE)</f>
        <v>1.0740887149740765</v>
      </c>
      <c r="RO42" s="21">
        <f>VLOOKUP(LEFT(RO$11,4)*1,VOM!$G$6:$K$29,2,FALSE)</f>
        <v>1.0740887149740765</v>
      </c>
      <c r="RP42" s="21">
        <f>VLOOKUP(LEFT(RP$11,4)*1,VOM!$G$6:$K$29,2,FALSE)</f>
        <v>1.0740887149740765</v>
      </c>
      <c r="RQ42" s="21">
        <f>VLOOKUP(LEFT(RQ$11,4)*1,VOM!$G$6:$K$29,2,FALSE)</f>
        <v>1.0740887149740765</v>
      </c>
      <c r="RR42" s="21">
        <f>VLOOKUP(LEFT(RR$11,4)*1,VOM!$G$6:$K$29,2,FALSE)</f>
        <v>1.0740887149740765</v>
      </c>
      <c r="RS42" s="21">
        <f>VLOOKUP(LEFT(RS$11,4)*1,VOM!$G$6:$K$29,2,FALSE)</f>
        <v>1.0740887149740765</v>
      </c>
      <c r="RT42" s="21">
        <f>VLOOKUP(LEFT(RT$11,4)*1,VOM!$G$6:$K$29,2,FALSE)</f>
        <v>1.0740887149740765</v>
      </c>
      <c r="RU42" s="21">
        <f>VLOOKUP(LEFT(RU$11,4)*1,VOM!$G$6:$K$29,2,FALSE)</f>
        <v>1.0740887149740765</v>
      </c>
      <c r="RV42" s="21">
        <f>VLOOKUP(LEFT(RV$11,4)*1,VOM!$G$6:$K$29,2,FALSE)</f>
        <v>1.0740887149740765</v>
      </c>
      <c r="RW42" s="21">
        <f>VLOOKUP(LEFT(RW$11,4)*1,VOM!$G$6:$K$29,2,FALSE)</f>
        <v>1.0740887149740765</v>
      </c>
      <c r="RX42" s="21">
        <f>VLOOKUP(LEFT(RX$11,4)*1,VOM!$G$6:$K$29,2,FALSE)</f>
        <v>1.0740887149740765</v>
      </c>
      <c r="RY42" s="21">
        <f>VLOOKUP(LEFT(RY$11,4)*1,VOM!$G$6:$K$29,2,FALSE)</f>
        <v>1.0740887149740765</v>
      </c>
      <c r="RZ42" s="21">
        <f>VLOOKUP(LEFT(RZ$11,4)*1,VOM!$G$6:$K$29,2,FALSE)</f>
        <v>1.0873410639808847</v>
      </c>
      <c r="SA42" s="21">
        <f>VLOOKUP(LEFT(SA$11,4)*1,VOM!$G$6:$K$29,2,FALSE)</f>
        <v>1.0873410639808847</v>
      </c>
      <c r="SB42" s="21">
        <f>VLOOKUP(LEFT(SB$11,4)*1,VOM!$G$6:$K$29,2,FALSE)</f>
        <v>1.0873410639808847</v>
      </c>
      <c r="SC42" s="21">
        <f>VLOOKUP(LEFT(SC$11,4)*1,VOM!$G$6:$K$29,2,FALSE)</f>
        <v>1.0873410639808847</v>
      </c>
      <c r="SD42" s="21">
        <f>VLOOKUP(LEFT(SD$11,4)*1,VOM!$G$6:$K$29,2,FALSE)</f>
        <v>1.0873410639808847</v>
      </c>
      <c r="SE42" s="21">
        <f>VLOOKUP(LEFT(SE$11,4)*1,VOM!$G$6:$K$29,2,FALSE)</f>
        <v>1.0873410639808847</v>
      </c>
      <c r="SF42" s="21">
        <f>VLOOKUP(LEFT(SF$11,4)*1,VOM!$G$6:$K$29,2,FALSE)</f>
        <v>1.0873410639808847</v>
      </c>
      <c r="SG42" s="21">
        <f>VLOOKUP(LEFT(SG$11,4)*1,VOM!$G$6:$K$29,2,FALSE)</f>
        <v>1.0873410639808847</v>
      </c>
      <c r="SH42" s="21">
        <f>VLOOKUP(LEFT(SH$11,4)*1,VOM!$G$6:$K$29,2,FALSE)</f>
        <v>1.0873410639808847</v>
      </c>
      <c r="SI42" s="21">
        <f>VLOOKUP(LEFT(SI$11,4)*1,VOM!$G$6:$K$29,2,FALSE)</f>
        <v>1.0873410639808847</v>
      </c>
      <c r="SJ42" s="21">
        <f>VLOOKUP(LEFT(SJ$11,4)*1,VOM!$G$6:$K$29,2,FALSE)</f>
        <v>1.0873410639808847</v>
      </c>
      <c r="SK42" s="21">
        <f>VLOOKUP(LEFT(SK$11,4)*1,VOM!$G$6:$K$29,2,FALSE)</f>
        <v>1.0873410639808847</v>
      </c>
      <c r="SL42" s="21">
        <f>VLOOKUP(LEFT(SL$11,4)*1,VOM!$G$6:$K$29,2,FALSE)</f>
        <v>1.094633390432171</v>
      </c>
      <c r="SM42" s="21">
        <f>VLOOKUP(LEFT(SM$11,4)*1,VOM!$G$6:$K$29,2,FALSE)</f>
        <v>1.094633390432171</v>
      </c>
      <c r="SN42" s="21">
        <f>VLOOKUP(LEFT(SN$11,4)*1,VOM!$G$6:$K$29,2,FALSE)</f>
        <v>1.094633390432171</v>
      </c>
      <c r="SO42" s="21">
        <f>VLOOKUP(LEFT(SO$11,4)*1,VOM!$G$6:$K$29,2,FALSE)</f>
        <v>1.094633390432171</v>
      </c>
      <c r="SP42" s="21">
        <f>VLOOKUP(LEFT(SP$11,4)*1,VOM!$G$6:$K$29,2,FALSE)</f>
        <v>1.094633390432171</v>
      </c>
      <c r="SQ42" s="21">
        <f>VLOOKUP(LEFT(SQ$11,4)*1,VOM!$G$6:$K$29,2,FALSE)</f>
        <v>1.094633390432171</v>
      </c>
      <c r="SR42" s="21">
        <f>VLOOKUP(LEFT(SR$11,4)*1,VOM!$G$6:$K$29,2,FALSE)</f>
        <v>1.094633390432171</v>
      </c>
      <c r="SS42" s="21">
        <f>VLOOKUP(LEFT(SS$11,4)*1,VOM!$G$6:$K$29,2,FALSE)</f>
        <v>1.094633390432171</v>
      </c>
      <c r="ST42" s="21">
        <f>VLOOKUP(LEFT(ST$11,4)*1,VOM!$G$6:$K$29,2,FALSE)</f>
        <v>1.094633390432171</v>
      </c>
      <c r="SU42" s="21">
        <f>VLOOKUP(LEFT(SU$11,4)*1,VOM!$G$6:$K$29,2,FALSE)</f>
        <v>1.094633390432171</v>
      </c>
      <c r="SV42" s="21">
        <f>VLOOKUP(LEFT(SV$11,4)*1,VOM!$G$6:$K$29,2,FALSE)</f>
        <v>1.094633390432171</v>
      </c>
      <c r="SW42" s="21">
        <f>VLOOKUP(LEFT(SW$11,4)*1,VOM!$G$6:$K$29,2,FALSE)</f>
        <v>1.094633390432171</v>
      </c>
      <c r="SX42" s="21">
        <f>VLOOKUP(LEFT(SX$11,4)*1,VOM!$G$6:$K$29,2,FALSE)</f>
        <v>1.1043244708822788</v>
      </c>
      <c r="SY42" s="21">
        <f>VLOOKUP(LEFT(SY$11,4)*1,VOM!$G$6:$K$29,2,FALSE)</f>
        <v>1.1043244708822788</v>
      </c>
      <c r="SZ42" s="21">
        <f>VLOOKUP(LEFT(SZ$11,4)*1,VOM!$G$6:$K$29,2,FALSE)</f>
        <v>1.1043244708822788</v>
      </c>
      <c r="TA42" s="21">
        <f>VLOOKUP(LEFT(TA$11,4)*1,VOM!$G$6:$K$29,2,FALSE)</f>
        <v>1.1043244708822788</v>
      </c>
      <c r="TB42" s="21">
        <f>VLOOKUP(LEFT(TB$11,4)*1,VOM!$G$6:$K$29,2,FALSE)</f>
        <v>1.1043244708822788</v>
      </c>
      <c r="TC42" s="21">
        <f>VLOOKUP(LEFT(TC$11,4)*1,VOM!$G$6:$K$29,2,FALSE)</f>
        <v>1.1043244708822788</v>
      </c>
      <c r="TD42" s="21">
        <f>VLOOKUP(LEFT(TD$11,4)*1,VOM!$G$6:$K$29,2,FALSE)</f>
        <v>1.1043244708822788</v>
      </c>
      <c r="TE42" s="21">
        <f>VLOOKUP(LEFT(TE$11,4)*1,VOM!$G$6:$K$29,2,FALSE)</f>
        <v>1.1043244708822788</v>
      </c>
      <c r="TF42" s="21">
        <f>VLOOKUP(LEFT(TF$11,4)*1,VOM!$G$6:$K$29,2,FALSE)</f>
        <v>1.1043244708822788</v>
      </c>
      <c r="TG42" s="21">
        <f>VLOOKUP(LEFT(TG$11,4)*1,VOM!$G$6:$K$29,2,FALSE)</f>
        <v>1.1043244708822788</v>
      </c>
      <c r="TH42" s="21">
        <f>VLOOKUP(LEFT(TH$11,4)*1,VOM!$G$6:$K$29,2,FALSE)</f>
        <v>1.1043244708822788</v>
      </c>
      <c r="TI42" s="21">
        <f>VLOOKUP(LEFT(TI$11,4)*1,VOM!$G$6:$K$29,2,FALSE)</f>
        <v>1.1043244708822788</v>
      </c>
      <c r="TJ42" s="21">
        <f>VLOOKUP(LEFT(TJ$11,4)*1,VOM!$G$6:$K$29,2,FALSE)</f>
        <v>1.1073576140199393</v>
      </c>
      <c r="TK42" s="21">
        <f>VLOOKUP(LEFT(TK$11,4)*1,VOM!$G$6:$K$29,2,FALSE)</f>
        <v>1.1073576140199393</v>
      </c>
      <c r="TL42" s="21">
        <f>VLOOKUP(LEFT(TL$11,4)*1,VOM!$G$6:$K$29,2,FALSE)</f>
        <v>1.1073576140199393</v>
      </c>
      <c r="TM42" s="21">
        <f>VLOOKUP(LEFT(TM$11,4)*1,VOM!$G$6:$K$29,2,FALSE)</f>
        <v>1.1073576140199393</v>
      </c>
      <c r="TN42" s="21">
        <f>VLOOKUP(LEFT(TN$11,4)*1,VOM!$G$6:$K$29,2,FALSE)</f>
        <v>1.1073576140199393</v>
      </c>
      <c r="TO42" s="21">
        <f>VLOOKUP(LEFT(TO$11,4)*1,VOM!$G$6:$K$29,2,FALSE)</f>
        <v>1.1073576140199393</v>
      </c>
      <c r="TP42" s="21">
        <f>VLOOKUP(LEFT(TP$11,4)*1,VOM!$G$6:$K$29,2,FALSE)</f>
        <v>1.1073576140199393</v>
      </c>
      <c r="TQ42" s="21">
        <f>VLOOKUP(LEFT(TQ$11,4)*1,VOM!$G$6:$K$29,2,FALSE)</f>
        <v>1.1073576140199393</v>
      </c>
      <c r="TR42" s="21">
        <f>VLOOKUP(LEFT(TR$11,4)*1,VOM!$G$6:$K$29,2,FALSE)</f>
        <v>1.1073576140199393</v>
      </c>
      <c r="TS42" s="21">
        <f>VLOOKUP(LEFT(TS$11,4)*1,VOM!$G$6:$K$29,2,FALSE)</f>
        <v>1.1073576140199393</v>
      </c>
      <c r="TT42" s="21">
        <f>VLOOKUP(LEFT(TT$11,4)*1,VOM!$G$6:$K$29,2,FALSE)</f>
        <v>1.1073576140199393</v>
      </c>
      <c r="TU42" s="21">
        <f>VLOOKUP(LEFT(TU$11,4)*1,VOM!$G$6:$K$29,2,FALSE)</f>
        <v>1.1073576140199393</v>
      </c>
      <c r="TV42" s="21">
        <f>VLOOKUP(LEFT(TV$11,4)*1,VOM!$G$6:$K$29,2,FALSE)</f>
        <v>1.1018816052831866</v>
      </c>
      <c r="TW42" s="21">
        <f>VLOOKUP(LEFT(TW$11,4)*1,VOM!$G$6:$K$29,2,FALSE)</f>
        <v>1.1018816052831866</v>
      </c>
      <c r="TX42" s="21">
        <f>VLOOKUP(LEFT(TX$11,4)*1,VOM!$G$6:$K$29,2,FALSE)</f>
        <v>1.1018816052831866</v>
      </c>
      <c r="TY42" s="21">
        <f>VLOOKUP(LEFT(TY$11,4)*1,VOM!$G$6:$K$29,2,FALSE)</f>
        <v>1.1018816052831866</v>
      </c>
      <c r="TZ42" s="21">
        <f>VLOOKUP(LEFT(TZ$11,4)*1,VOM!$G$6:$K$29,2,FALSE)</f>
        <v>1.1018816052831866</v>
      </c>
      <c r="UA42" s="21">
        <f>VLOOKUP(LEFT(UA$11,4)*1,VOM!$G$6:$K$29,2,FALSE)</f>
        <v>1.1018816052831866</v>
      </c>
      <c r="UB42" s="21">
        <f>VLOOKUP(LEFT(UB$11,4)*1,VOM!$G$6:$K$29,2,FALSE)</f>
        <v>1.1018816052831866</v>
      </c>
      <c r="UC42" s="21">
        <f>VLOOKUP(LEFT(UC$11,4)*1,VOM!$G$6:$K$29,2,FALSE)</f>
        <v>1.1018816052831866</v>
      </c>
      <c r="UD42" s="21">
        <f>VLOOKUP(LEFT(UD$11,4)*1,VOM!$G$6:$K$29,2,FALSE)</f>
        <v>1.1018816052831866</v>
      </c>
      <c r="UE42" s="21">
        <f>VLOOKUP(LEFT(UE$11,4)*1,VOM!$G$6:$K$29,2,FALSE)</f>
        <v>1.1018816052831866</v>
      </c>
      <c r="UF42" s="21">
        <f>VLOOKUP(LEFT(UF$11,4)*1,VOM!$G$6:$K$29,2,FALSE)</f>
        <v>1.1018816052831866</v>
      </c>
      <c r="UG42" s="21">
        <f>VLOOKUP(LEFT(UG$11,4)*1,VOM!$G$6:$K$29,2,FALSE)</f>
        <v>1.1018816052831866</v>
      </c>
      <c r="UH42" s="21">
        <f>VLOOKUP(LEFT(UH$11,4)*1,VOM!$G$6:$K$29,2,FALSE)</f>
        <v>1.1022270730830848</v>
      </c>
      <c r="UI42" s="21">
        <f>VLOOKUP(LEFT(UI$11,4)*1,VOM!$G$6:$K$29,2,FALSE)</f>
        <v>1.1022270730830848</v>
      </c>
      <c r="UJ42" s="21">
        <f>VLOOKUP(LEFT(UJ$11,4)*1,VOM!$G$6:$K$29,2,FALSE)</f>
        <v>1.1022270730830848</v>
      </c>
      <c r="UK42" s="21">
        <f>VLOOKUP(LEFT(UK$11,4)*1,VOM!$G$6:$K$29,2,FALSE)</f>
        <v>1.1022270730830848</v>
      </c>
      <c r="UL42" s="21">
        <f>VLOOKUP(LEFT(UL$11,4)*1,VOM!$G$6:$K$29,2,FALSE)</f>
        <v>1.1022270730830848</v>
      </c>
      <c r="UM42" s="21">
        <f>VLOOKUP(LEFT(UM$11,4)*1,VOM!$G$6:$K$29,2,FALSE)</f>
        <v>1.1022270730830848</v>
      </c>
      <c r="UN42" s="21">
        <f>VLOOKUP(LEFT(UN$11,4)*1,VOM!$G$6:$K$29,2,FALSE)</f>
        <v>1.1022270730830848</v>
      </c>
      <c r="UO42" s="21">
        <f>VLOOKUP(LEFT(UO$11,4)*1,VOM!$G$6:$K$29,2,FALSE)</f>
        <v>1.1022270730830848</v>
      </c>
      <c r="UP42" s="21">
        <f>VLOOKUP(LEFT(UP$11,4)*1,VOM!$G$6:$K$29,2,FALSE)</f>
        <v>1.1022270730830848</v>
      </c>
      <c r="UQ42" s="21">
        <f>VLOOKUP(LEFT(UQ$11,4)*1,VOM!$G$6:$K$29,2,FALSE)</f>
        <v>1.1022270730830848</v>
      </c>
      <c r="UR42" s="21">
        <f>VLOOKUP(LEFT(UR$11,4)*1,VOM!$G$6:$K$29,2,FALSE)</f>
        <v>1.1022270730830848</v>
      </c>
      <c r="US42" s="21">
        <f>VLOOKUP(LEFT(US$11,4)*1,VOM!$G$6:$K$29,2,FALSE)</f>
        <v>1.1022270730830848</v>
      </c>
      <c r="UT42" s="21">
        <f>VLOOKUP(LEFT(UT$11,4)*1,VOM!$G$6:$K$29,2,FALSE)</f>
        <v>1.1065960460368423</v>
      </c>
      <c r="UU42" s="21">
        <f>VLOOKUP(LEFT(UU$11,4)*1,VOM!$G$6:$K$29,2,FALSE)</f>
        <v>1.1065960460368423</v>
      </c>
      <c r="UV42" s="21">
        <f>VLOOKUP(LEFT(UV$11,4)*1,VOM!$G$6:$K$29,2,FALSE)</f>
        <v>1.1065960460368423</v>
      </c>
      <c r="UW42" s="21">
        <f>VLOOKUP(LEFT(UW$11,4)*1,VOM!$G$6:$K$29,2,FALSE)</f>
        <v>1.1065960460368423</v>
      </c>
      <c r="UX42" s="21">
        <f>VLOOKUP(LEFT(UX$11,4)*1,VOM!$G$6:$K$29,2,FALSE)</f>
        <v>1.1065960460368423</v>
      </c>
      <c r="UY42" s="21">
        <f>VLOOKUP(LEFT(UY$11,4)*1,VOM!$G$6:$K$29,2,FALSE)</f>
        <v>1.1065960460368423</v>
      </c>
      <c r="UZ42" s="21">
        <f>VLOOKUP(LEFT(UZ$11,4)*1,VOM!$G$6:$K$29,2,FALSE)</f>
        <v>1.1065960460368423</v>
      </c>
      <c r="VA42" s="21">
        <f>VLOOKUP(LEFT(VA$11,4)*1,VOM!$G$6:$K$29,2,FALSE)</f>
        <v>1.1065960460368423</v>
      </c>
      <c r="VB42" s="21">
        <f>VLOOKUP(LEFT(VB$11,4)*1,VOM!$G$6:$K$29,2,FALSE)</f>
        <v>1.1065960460368423</v>
      </c>
      <c r="VC42" s="21">
        <f>VLOOKUP(LEFT(VC$11,4)*1,VOM!$G$6:$K$29,2,FALSE)</f>
        <v>1.1065960460368423</v>
      </c>
      <c r="VD42" s="21">
        <f>VLOOKUP(LEFT(VD$11,4)*1,VOM!$G$6:$K$29,2,FALSE)</f>
        <v>1.1065960460368423</v>
      </c>
      <c r="VE42" s="21">
        <f>VLOOKUP(LEFT(VE$11,4)*1,VOM!$G$6:$K$29,2,FALSE)</f>
        <v>1.1065960460368423</v>
      </c>
      <c r="VF42" s="21">
        <f>VLOOKUP(LEFT(VF$11,4)*1,VOM!$G$6:$K$29,2,FALSE)</f>
        <v>1.0991285791877869</v>
      </c>
      <c r="VG42" s="21">
        <f>VLOOKUP(LEFT(VG$11,4)*1,VOM!$G$6:$K$29,2,FALSE)</f>
        <v>1.0991285791877869</v>
      </c>
      <c r="VH42" s="21">
        <f>VLOOKUP(LEFT(VH$11,4)*1,VOM!$G$6:$K$29,2,FALSE)</f>
        <v>1.0991285791877869</v>
      </c>
      <c r="VI42" s="21">
        <f>VLOOKUP(LEFT(VI$11,4)*1,VOM!$G$6:$K$29,2,FALSE)</f>
        <v>1.0991285791877869</v>
      </c>
      <c r="VJ42" s="21">
        <f>VLOOKUP(LEFT(VJ$11,4)*1,VOM!$G$6:$K$29,2,FALSE)</f>
        <v>1.0991285791877869</v>
      </c>
      <c r="VK42" s="21">
        <f>VLOOKUP(LEFT(VK$11,4)*1,VOM!$G$6:$K$29,2,FALSE)</f>
        <v>1.0991285791877869</v>
      </c>
      <c r="VL42" s="21">
        <f>VLOOKUP(LEFT(VL$11,4)*1,VOM!$G$6:$K$29,2,FALSE)</f>
        <v>1.0991285791877869</v>
      </c>
      <c r="VM42" s="21">
        <f>VLOOKUP(LEFT(VM$11,4)*1,VOM!$G$6:$K$29,2,FALSE)</f>
        <v>1.0991285791877869</v>
      </c>
      <c r="VN42" s="21">
        <f>VLOOKUP(LEFT(VN$11,4)*1,VOM!$G$6:$K$29,2,FALSE)</f>
        <v>1.0991285791877869</v>
      </c>
      <c r="VO42" s="21">
        <f>VLOOKUP(LEFT(VO$11,4)*1,VOM!$G$6:$K$29,2,FALSE)</f>
        <v>1.0991285791877869</v>
      </c>
      <c r="VP42" s="21">
        <f>VLOOKUP(LEFT(VP$11,4)*1,VOM!$G$6:$K$29,2,FALSE)</f>
        <v>1.0991285791877869</v>
      </c>
      <c r="VQ42" s="21">
        <f>VLOOKUP(LEFT(VQ$11,4)*1,VOM!$G$6:$K$29,2,FALSE)</f>
        <v>1.0991285791877869</v>
      </c>
      <c r="VR42" s="21">
        <f>VLOOKUP(LEFT(VR$11,4)*1,VOM!$G$6:$K$29,2,FALSE)</f>
        <v>1.0995197931534171</v>
      </c>
      <c r="VS42" s="21">
        <f>VLOOKUP(LEFT(VS$11,4)*1,VOM!$G$6:$K$29,2,FALSE)</f>
        <v>1.0995197931534171</v>
      </c>
      <c r="VT42" s="21">
        <f>VLOOKUP(LEFT(VT$11,4)*1,VOM!$G$6:$K$29,2,FALSE)</f>
        <v>1.0995197931534171</v>
      </c>
      <c r="VU42" s="21">
        <f>VLOOKUP(LEFT(VU$11,4)*1,VOM!$G$6:$K$29,2,FALSE)</f>
        <v>1.0995197931534171</v>
      </c>
      <c r="VV42" s="21">
        <f>VLOOKUP(LEFT(VV$11,4)*1,VOM!$G$6:$K$29,2,FALSE)</f>
        <v>1.0995197931534171</v>
      </c>
      <c r="VW42" s="21">
        <f>VLOOKUP(LEFT(VW$11,4)*1,VOM!$G$6:$K$29,2,FALSE)</f>
        <v>1.0995197931534171</v>
      </c>
      <c r="VX42" s="21">
        <f>VLOOKUP(LEFT(VX$11,4)*1,VOM!$G$6:$K$29,2,FALSE)</f>
        <v>1.0995197931534171</v>
      </c>
      <c r="VY42" s="21">
        <f>VLOOKUP(LEFT(VY$11,4)*1,VOM!$G$6:$K$29,2,FALSE)</f>
        <v>1.0995197931534171</v>
      </c>
      <c r="VZ42" s="21">
        <f>VLOOKUP(LEFT(VZ$11,4)*1,VOM!$G$6:$K$29,2,FALSE)</f>
        <v>1.0995197931534171</v>
      </c>
      <c r="WA42" s="21">
        <f>VLOOKUP(LEFT(WA$11,4)*1,VOM!$G$6:$K$29,2,FALSE)</f>
        <v>1.0995197931534171</v>
      </c>
      <c r="WB42" s="21">
        <f>VLOOKUP(LEFT(WB$11,4)*1,VOM!$G$6:$K$29,2,FALSE)</f>
        <v>1.0995197931534171</v>
      </c>
      <c r="WC42" s="21">
        <f>VLOOKUP(LEFT(WC$11,4)*1,VOM!$G$6:$K$29,2,FALSE)</f>
        <v>1.0995197931534171</v>
      </c>
      <c r="WD42" s="21">
        <f>VLOOKUP(LEFT(WD$11,4)*1,VOM!$G$6:$K$29,2,FALSE)</f>
        <v>1.115999879192334</v>
      </c>
      <c r="WE42" s="21">
        <f>VLOOKUP(LEFT(WE$11,4)*1,VOM!$G$6:$K$29,2,FALSE)</f>
        <v>1.115999879192334</v>
      </c>
      <c r="WF42" s="21">
        <f>VLOOKUP(LEFT(WF$11,4)*1,VOM!$G$6:$K$29,2,FALSE)</f>
        <v>1.115999879192334</v>
      </c>
      <c r="WG42" s="21">
        <f>VLOOKUP(LEFT(WG$11,4)*1,VOM!$G$6:$K$29,2,FALSE)</f>
        <v>1.115999879192334</v>
      </c>
      <c r="WH42" s="21">
        <f>VLOOKUP(LEFT(WH$11,4)*1,VOM!$G$6:$K$29,2,FALSE)</f>
        <v>1.115999879192334</v>
      </c>
      <c r="WI42" s="21">
        <f>VLOOKUP(LEFT(WI$11,4)*1,VOM!$G$6:$K$29,2,FALSE)</f>
        <v>1.115999879192334</v>
      </c>
      <c r="WJ42" s="21">
        <f>VLOOKUP(LEFT(WJ$11,4)*1,VOM!$G$6:$K$29,2,FALSE)</f>
        <v>1.115999879192334</v>
      </c>
      <c r="WK42" s="21">
        <f>VLOOKUP(LEFT(WK$11,4)*1,VOM!$G$6:$K$29,2,FALSE)</f>
        <v>1.115999879192334</v>
      </c>
      <c r="WL42" s="21">
        <f>VLOOKUP(LEFT(WL$11,4)*1,VOM!$G$6:$K$29,2,FALSE)</f>
        <v>1.115999879192334</v>
      </c>
      <c r="WM42" s="21">
        <f>VLOOKUP(LEFT(WM$11,4)*1,VOM!$G$6:$K$29,2,FALSE)</f>
        <v>1.115999879192334</v>
      </c>
      <c r="WN42" s="21">
        <f>VLOOKUP(LEFT(WN$11,4)*1,VOM!$G$6:$K$29,2,FALSE)</f>
        <v>1.115999879192334</v>
      </c>
      <c r="WO42" s="21">
        <f>VLOOKUP(LEFT(WO$11,4)*1,VOM!$G$6:$K$29,2,FALSE)</f>
        <v>1.115999879192334</v>
      </c>
      <c r="WP42" s="21">
        <f>VLOOKUP(LEFT(WP$11,4)*1,VOM!$G$6:$K$29,2,FALSE)</f>
        <v>1.1234789844319977</v>
      </c>
      <c r="WQ42" s="21">
        <f>VLOOKUP(LEFT(WQ$11,4)*1,VOM!$G$6:$K$29,2,FALSE)</f>
        <v>1.1234789844319977</v>
      </c>
      <c r="WR42" s="21">
        <f>VLOOKUP(LEFT(WR$11,4)*1,VOM!$G$6:$K$29,2,FALSE)</f>
        <v>1.1234789844319977</v>
      </c>
      <c r="WS42" s="21">
        <f>VLOOKUP(LEFT(WS$11,4)*1,VOM!$G$6:$K$29,2,FALSE)</f>
        <v>1.1234789844319977</v>
      </c>
      <c r="WT42" s="21">
        <f>VLOOKUP(LEFT(WT$11,4)*1,VOM!$G$6:$K$29,2,FALSE)</f>
        <v>1.1234789844319977</v>
      </c>
      <c r="WU42" s="21">
        <f>VLOOKUP(LEFT(WU$11,4)*1,VOM!$G$6:$K$29,2,FALSE)</f>
        <v>1.1234789844319977</v>
      </c>
      <c r="WV42" s="21">
        <f>VLOOKUP(LEFT(WV$11,4)*1,VOM!$G$6:$K$29,2,FALSE)</f>
        <v>1.1234789844319977</v>
      </c>
      <c r="WW42" s="21">
        <f>VLOOKUP(LEFT(WW$11,4)*1,VOM!$G$6:$K$29,2,FALSE)</f>
        <v>1.1234789844319977</v>
      </c>
      <c r="WX42" s="21">
        <f>VLOOKUP(LEFT(WX$11,4)*1,VOM!$G$6:$K$29,2,FALSE)</f>
        <v>1.1234789844319977</v>
      </c>
      <c r="WY42" s="21">
        <f>VLOOKUP(LEFT(WY$11,4)*1,VOM!$G$6:$K$29,2,FALSE)</f>
        <v>1.1234789844319977</v>
      </c>
      <c r="WZ42" s="21">
        <f>VLOOKUP(LEFT(WZ$11,4)*1,VOM!$G$6:$K$29,2,FALSE)</f>
        <v>1.1234789844319977</v>
      </c>
      <c r="XA42" s="21">
        <f>VLOOKUP(LEFT(XA$11,4)*1,VOM!$G$6:$K$29,2,FALSE)</f>
        <v>1.1234789844319977</v>
      </c>
      <c r="XB42" s="21">
        <f>VLOOKUP(LEFT(XB$11,4)*1,VOM!$G$6:$K$29,2,FALSE)</f>
        <v>1.1305887406462238</v>
      </c>
      <c r="XC42" s="21">
        <f>VLOOKUP(LEFT(XC$11,4)*1,VOM!$G$6:$K$29,2,FALSE)</f>
        <v>1.1305887406462238</v>
      </c>
      <c r="XD42" s="21">
        <f>VLOOKUP(LEFT(XD$11,4)*1,VOM!$G$6:$K$29,2,FALSE)</f>
        <v>1.1305887406462238</v>
      </c>
      <c r="XE42" s="21">
        <f>VLOOKUP(LEFT(XE$11,4)*1,VOM!$G$6:$K$29,2,FALSE)</f>
        <v>1.1305887406462238</v>
      </c>
      <c r="XF42" s="21">
        <f>VLOOKUP(LEFT(XF$11,4)*1,VOM!$G$6:$K$29,2,FALSE)</f>
        <v>1.1305887406462238</v>
      </c>
      <c r="XG42" s="21">
        <f>VLOOKUP(LEFT(XG$11,4)*1,VOM!$G$6:$K$29,2,FALSE)</f>
        <v>1.1305887406462238</v>
      </c>
      <c r="XH42" s="21">
        <f>VLOOKUP(LEFT(XH$11,4)*1,VOM!$G$6:$K$29,2,FALSE)</f>
        <v>1.1305887406462238</v>
      </c>
      <c r="XI42" s="21">
        <f>VLOOKUP(LEFT(XI$11,4)*1,VOM!$G$6:$K$29,2,FALSE)</f>
        <v>1.1305887406462238</v>
      </c>
      <c r="XJ42" s="21">
        <f>VLOOKUP(LEFT(XJ$11,4)*1,VOM!$G$6:$K$29,2,FALSE)</f>
        <v>1.1305887406462238</v>
      </c>
      <c r="XK42" s="21">
        <f>VLOOKUP(LEFT(XK$11,4)*1,VOM!$G$6:$K$29,2,FALSE)</f>
        <v>1.1305887406462238</v>
      </c>
      <c r="XL42" s="21">
        <f>VLOOKUP(LEFT(XL$11,4)*1,VOM!$G$6:$K$29,2,FALSE)</f>
        <v>1.1305887406462238</v>
      </c>
      <c r="XM42" s="21">
        <f>VLOOKUP(LEFT(XM$11,4)*1,VOM!$G$6:$K$29,2,FALSE)</f>
        <v>1.1305887406462238</v>
      </c>
    </row>
    <row r="43" spans="1:721" s="38" customFormat="1" x14ac:dyDescent="0.25">
      <c r="A43" s="38" t="s">
        <v>333</v>
      </c>
      <c r="AL43" s="21">
        <f>VLOOKUP(LEFT(AL$11,4)*1,VOM!$G$6:$K$29,3,FALSE)</f>
        <v>0.91</v>
      </c>
      <c r="AM43" s="21">
        <f>VLOOKUP(LEFT(AM$11,4)*1,VOM!$G$6:$K$29,3,FALSE)</f>
        <v>0.91</v>
      </c>
      <c r="AN43" s="21">
        <f>VLOOKUP(LEFT(AN$11,4)*1,VOM!$G$6:$K$29,3,FALSE)</f>
        <v>0.91</v>
      </c>
      <c r="AO43" s="21">
        <f>VLOOKUP(LEFT(AO$11,4)*1,VOM!$G$6:$K$29,3,FALSE)</f>
        <v>0.91</v>
      </c>
      <c r="AP43" s="21">
        <f>VLOOKUP(LEFT(AP$11,4)*1,VOM!$G$6:$K$29,3,FALSE)</f>
        <v>0.91</v>
      </c>
      <c r="AQ43" s="21">
        <f>VLOOKUP(LEFT(AQ$11,4)*1,VOM!$G$6:$K$29,3,FALSE)</f>
        <v>0.91</v>
      </c>
      <c r="AR43" s="21">
        <f>VLOOKUP(LEFT(AR$11,4)*1,VOM!$G$6:$K$29,3,FALSE)</f>
        <v>0.91</v>
      </c>
      <c r="AS43" s="21">
        <f>VLOOKUP(LEFT(AS$11,4)*1,VOM!$G$6:$K$29,3,FALSE)</f>
        <v>0.91</v>
      </c>
      <c r="AT43" s="21">
        <f>VLOOKUP(LEFT(AT$11,4)*1,VOM!$G$6:$K$29,3,FALSE)</f>
        <v>0.91</v>
      </c>
      <c r="AU43" s="21">
        <f>VLOOKUP(LEFT(AU$11,4)*1,VOM!$G$6:$K$29,3,FALSE)</f>
        <v>0.91</v>
      </c>
      <c r="AV43" s="21">
        <f>VLOOKUP(LEFT(AV$11,4)*1,VOM!$G$6:$K$29,3,FALSE)</f>
        <v>0.91</v>
      </c>
      <c r="AW43" s="21">
        <f>VLOOKUP(LEFT(AW$11,4)*1,VOM!$G$6:$K$29,3,FALSE)</f>
        <v>0.91</v>
      </c>
      <c r="AX43" s="21">
        <f>VLOOKUP(LEFT(AX$11,4)*1,VOM!$G$6:$K$29,3,FALSE)</f>
        <v>0.93</v>
      </c>
      <c r="AY43" s="21">
        <f>VLOOKUP(LEFT(AY$11,4)*1,VOM!$G$6:$K$29,3,FALSE)</f>
        <v>0.93</v>
      </c>
      <c r="AZ43" s="21">
        <f>VLOOKUP(LEFT(AZ$11,4)*1,VOM!$G$6:$K$29,3,FALSE)</f>
        <v>0.93</v>
      </c>
      <c r="BA43" s="21">
        <f>VLOOKUP(LEFT(BA$11,4)*1,VOM!$G$6:$K$29,3,FALSE)</f>
        <v>0.93</v>
      </c>
      <c r="BB43" s="21">
        <f>VLOOKUP(LEFT(BB$11,4)*1,VOM!$G$6:$K$29,3,FALSE)</f>
        <v>0.93</v>
      </c>
      <c r="BC43" s="21">
        <f>VLOOKUP(LEFT(BC$11,4)*1,VOM!$G$6:$K$29,3,FALSE)</f>
        <v>0.93</v>
      </c>
      <c r="BD43" s="21">
        <f>VLOOKUP(LEFT(BD$11,4)*1,VOM!$G$6:$K$29,3,FALSE)</f>
        <v>0.93</v>
      </c>
      <c r="BE43" s="21">
        <f>VLOOKUP(LEFT(BE$11,4)*1,VOM!$G$6:$K$29,3,FALSE)</f>
        <v>0.93</v>
      </c>
      <c r="BF43" s="21">
        <f>VLOOKUP(LEFT(BF$11,4)*1,VOM!$G$6:$K$29,3,FALSE)</f>
        <v>0.93</v>
      </c>
      <c r="BG43" s="21">
        <f>VLOOKUP(LEFT(BG$11,4)*1,VOM!$G$6:$K$29,3,FALSE)</f>
        <v>0.93</v>
      </c>
      <c r="BH43" s="21">
        <f>VLOOKUP(LEFT(BH$11,4)*1,VOM!$G$6:$K$29,3,FALSE)</f>
        <v>0.93</v>
      </c>
      <c r="BI43" s="21">
        <f>VLOOKUP(LEFT(BI$11,4)*1,VOM!$G$6:$K$29,3,FALSE)</f>
        <v>0.93</v>
      </c>
      <c r="BJ43" s="21">
        <f>VLOOKUP(LEFT(BJ$11,4)*1,VOM!$G$6:$K$29,3,FALSE)</f>
        <v>0.95</v>
      </c>
      <c r="BK43" s="21">
        <f>VLOOKUP(LEFT(BK$11,4)*1,VOM!$G$6:$K$29,3,FALSE)</f>
        <v>0.95</v>
      </c>
      <c r="BL43" s="21">
        <f>VLOOKUP(LEFT(BL$11,4)*1,VOM!$G$6:$K$29,3,FALSE)</f>
        <v>0.95</v>
      </c>
      <c r="BM43" s="21">
        <f>VLOOKUP(LEFT(BM$11,4)*1,VOM!$G$6:$K$29,3,FALSE)</f>
        <v>0.95</v>
      </c>
      <c r="BN43" s="21">
        <f>VLOOKUP(LEFT(BN$11,4)*1,VOM!$G$6:$K$29,3,FALSE)</f>
        <v>0.95</v>
      </c>
      <c r="BO43" s="21">
        <f>VLOOKUP(LEFT(BO$11,4)*1,VOM!$G$6:$K$29,3,FALSE)</f>
        <v>0.95</v>
      </c>
      <c r="BP43" s="21">
        <f>VLOOKUP(LEFT(BP$11,4)*1,VOM!$G$6:$K$29,3,FALSE)</f>
        <v>0.95</v>
      </c>
      <c r="BQ43" s="21">
        <f>VLOOKUP(LEFT(BQ$11,4)*1,VOM!$G$6:$K$29,3,FALSE)</f>
        <v>0.95</v>
      </c>
      <c r="BR43" s="21">
        <f>VLOOKUP(LEFT(BR$11,4)*1,VOM!$G$6:$K$29,3,FALSE)</f>
        <v>0.95</v>
      </c>
      <c r="BS43" s="21">
        <f>VLOOKUP(LEFT(BS$11,4)*1,VOM!$G$6:$K$29,3,FALSE)</f>
        <v>0.95</v>
      </c>
      <c r="BT43" s="21">
        <f>VLOOKUP(LEFT(BT$11,4)*1,VOM!$G$6:$K$29,3,FALSE)</f>
        <v>0.95</v>
      </c>
      <c r="BU43" s="21">
        <f>VLOOKUP(LEFT(BU$11,4)*1,VOM!$G$6:$K$29,3,FALSE)</f>
        <v>0.95</v>
      </c>
      <c r="BV43" s="21">
        <f>VLOOKUP(LEFT(BV$11,4)*1,VOM!$G$6:$K$29,3,FALSE)</f>
        <v>0.97</v>
      </c>
      <c r="BW43" s="21">
        <f>VLOOKUP(LEFT(BW$11,4)*1,VOM!$G$6:$K$29,3,FALSE)</f>
        <v>0.97</v>
      </c>
      <c r="BX43" s="21">
        <f>VLOOKUP(LEFT(BX$11,4)*1,VOM!$G$6:$K$29,3,FALSE)</f>
        <v>0.97</v>
      </c>
      <c r="BY43" s="21">
        <f>VLOOKUP(LEFT(BY$11,4)*1,VOM!$G$6:$K$29,3,FALSE)</f>
        <v>0.97</v>
      </c>
      <c r="BZ43" s="21">
        <f>VLOOKUP(LEFT(BZ$11,4)*1,VOM!$G$6:$K$29,3,FALSE)</f>
        <v>0.97</v>
      </c>
      <c r="CA43" s="21">
        <f>VLOOKUP(LEFT(CA$11,4)*1,VOM!$G$6:$K$29,3,FALSE)</f>
        <v>0.97</v>
      </c>
      <c r="CB43" s="21">
        <f>VLOOKUP(LEFT(CB$11,4)*1,VOM!$G$6:$K$29,3,FALSE)</f>
        <v>0.97</v>
      </c>
      <c r="CC43" s="21">
        <f>VLOOKUP(LEFT(CC$11,4)*1,VOM!$G$6:$K$29,3,FALSE)</f>
        <v>0.97</v>
      </c>
      <c r="CD43" s="21">
        <f>VLOOKUP(LEFT(CD$11,4)*1,VOM!$G$6:$K$29,3,FALSE)</f>
        <v>0.97</v>
      </c>
      <c r="CE43" s="21">
        <f>VLOOKUP(LEFT(CE$11,4)*1,VOM!$G$6:$K$29,3,FALSE)</f>
        <v>0.97</v>
      </c>
      <c r="CF43" s="21">
        <f>VLOOKUP(LEFT(CF$11,4)*1,VOM!$G$6:$K$29,3,FALSE)</f>
        <v>0.97</v>
      </c>
      <c r="CG43" s="21">
        <f>VLOOKUP(LEFT(CG$11,4)*1,VOM!$G$6:$K$29,3,FALSE)</f>
        <v>0.97</v>
      </c>
      <c r="CH43" s="21">
        <f>VLOOKUP(LEFT(CH$11,4)*1,VOM!$G$6:$K$29,3,FALSE)</f>
        <v>0.99</v>
      </c>
      <c r="CI43" s="21">
        <f>VLOOKUP(LEFT(CI$11,4)*1,VOM!$G$6:$K$29,3,FALSE)</f>
        <v>0.99</v>
      </c>
      <c r="CJ43" s="21">
        <f>VLOOKUP(LEFT(CJ$11,4)*1,VOM!$G$6:$K$29,3,FALSE)</f>
        <v>0.99</v>
      </c>
      <c r="CK43" s="21">
        <f>VLOOKUP(LEFT(CK$11,4)*1,VOM!$G$6:$K$29,3,FALSE)</f>
        <v>0.99</v>
      </c>
      <c r="CL43" s="21">
        <f>VLOOKUP(LEFT(CL$11,4)*1,VOM!$G$6:$K$29,3,FALSE)</f>
        <v>0.99</v>
      </c>
      <c r="CM43" s="21">
        <f>VLOOKUP(LEFT(CM$11,4)*1,VOM!$G$6:$K$29,3,FALSE)</f>
        <v>0.99</v>
      </c>
      <c r="CN43" s="21">
        <f>VLOOKUP(LEFT(CN$11,4)*1,VOM!$G$6:$K$29,3,FALSE)</f>
        <v>0.99</v>
      </c>
      <c r="CO43" s="21">
        <f>VLOOKUP(LEFT(CO$11,4)*1,VOM!$G$6:$K$29,3,FALSE)</f>
        <v>0.99</v>
      </c>
      <c r="CP43" s="21">
        <f>VLOOKUP(LEFT(CP$11,4)*1,VOM!$G$6:$K$29,3,FALSE)</f>
        <v>0.99</v>
      </c>
      <c r="CQ43" s="21">
        <f>VLOOKUP(LEFT(CQ$11,4)*1,VOM!$G$6:$K$29,3,FALSE)</f>
        <v>0.99</v>
      </c>
      <c r="CR43" s="21">
        <f>VLOOKUP(LEFT(CR$11,4)*1,VOM!$G$6:$K$29,3,FALSE)</f>
        <v>0.99</v>
      </c>
      <c r="CS43" s="21">
        <f>VLOOKUP(LEFT(CS$11,4)*1,VOM!$G$6:$K$29,3,FALSE)</f>
        <v>0.99</v>
      </c>
      <c r="CT43" s="21">
        <f>VLOOKUP(LEFT(CT$11,4)*1,VOM!$G$6:$K$29,3,FALSE)</f>
        <v>1</v>
      </c>
      <c r="CU43" s="21">
        <f>VLOOKUP(LEFT(CU$11,4)*1,VOM!$G$6:$K$29,3,FALSE)</f>
        <v>1</v>
      </c>
      <c r="CV43" s="21">
        <f>VLOOKUP(LEFT(CV$11,4)*1,VOM!$G$6:$K$29,3,FALSE)</f>
        <v>1</v>
      </c>
      <c r="CW43" s="21">
        <f>VLOOKUP(LEFT(CW$11,4)*1,VOM!$G$6:$K$29,3,FALSE)</f>
        <v>1</v>
      </c>
      <c r="CX43" s="21">
        <f>VLOOKUP(LEFT(CX$11,4)*1,VOM!$G$6:$K$29,3,FALSE)</f>
        <v>1</v>
      </c>
      <c r="CY43" s="21">
        <f>VLOOKUP(LEFT(CY$11,4)*1,VOM!$G$6:$K$29,3,FALSE)</f>
        <v>1</v>
      </c>
      <c r="CZ43" s="21">
        <f>VLOOKUP(LEFT(CZ$11,4)*1,VOM!$G$6:$K$29,3,FALSE)</f>
        <v>1</v>
      </c>
      <c r="DA43" s="21">
        <f>VLOOKUP(LEFT(DA$11,4)*1,VOM!$G$6:$K$29,3,FALSE)</f>
        <v>1</v>
      </c>
      <c r="DB43" s="21">
        <f>VLOOKUP(LEFT(DB$11,4)*1,VOM!$G$6:$K$29,3,FALSE)</f>
        <v>1</v>
      </c>
      <c r="DC43" s="21">
        <f>VLOOKUP(LEFT(DC$11,4)*1,VOM!$G$6:$K$29,3,FALSE)</f>
        <v>1</v>
      </c>
      <c r="DD43" s="21">
        <f>VLOOKUP(LEFT(DD$11,4)*1,VOM!$G$6:$K$29,3,FALSE)</f>
        <v>1</v>
      </c>
      <c r="DE43" s="21">
        <f>VLOOKUP(LEFT(DE$11,4)*1,VOM!$G$6:$K$29,3,FALSE)</f>
        <v>1</v>
      </c>
      <c r="DF43" s="21">
        <f>VLOOKUP(LEFT(DF$11,4)*1,VOM!$G$6:$K$29,3,FALSE)</f>
        <v>1.03</v>
      </c>
      <c r="DG43" s="21">
        <f>VLOOKUP(LEFT(DG$11,4)*1,VOM!$G$6:$K$29,3,FALSE)</f>
        <v>1.03</v>
      </c>
      <c r="DH43" s="21">
        <f>VLOOKUP(LEFT(DH$11,4)*1,VOM!$G$6:$K$29,3,FALSE)</f>
        <v>1.03</v>
      </c>
      <c r="DI43" s="21">
        <f>VLOOKUP(LEFT(DI$11,4)*1,VOM!$G$6:$K$29,3,FALSE)</f>
        <v>1.03</v>
      </c>
      <c r="DJ43" s="21">
        <f>VLOOKUP(LEFT(DJ$11,4)*1,VOM!$G$6:$K$29,3,FALSE)</f>
        <v>1.03</v>
      </c>
      <c r="DK43" s="21">
        <f>VLOOKUP(LEFT(DK$11,4)*1,VOM!$G$6:$K$29,3,FALSE)</f>
        <v>1.03</v>
      </c>
      <c r="DL43" s="21">
        <f>VLOOKUP(LEFT(DL$11,4)*1,VOM!$G$6:$K$29,3,FALSE)</f>
        <v>1.03</v>
      </c>
      <c r="DM43" s="21">
        <f>VLOOKUP(LEFT(DM$11,4)*1,VOM!$G$6:$K$29,3,FALSE)</f>
        <v>1.03</v>
      </c>
      <c r="DN43" s="21">
        <f>VLOOKUP(LEFT(DN$11,4)*1,VOM!$G$6:$K$29,3,FALSE)</f>
        <v>1.03</v>
      </c>
      <c r="DO43" s="21">
        <f>VLOOKUP(LEFT(DO$11,4)*1,VOM!$G$6:$K$29,3,FALSE)</f>
        <v>1.03</v>
      </c>
      <c r="DP43" s="21">
        <f>VLOOKUP(LEFT(DP$11,4)*1,VOM!$G$6:$K$29,3,FALSE)</f>
        <v>1.03</v>
      </c>
      <c r="DQ43" s="21">
        <f>VLOOKUP(LEFT(DQ$11,4)*1,VOM!$G$6:$K$29,3,FALSE)</f>
        <v>1.03</v>
      </c>
      <c r="DR43" s="21">
        <f>VLOOKUP(LEFT(DR$11,4)*1,VOM!$G$6:$K$29,3,FALSE)</f>
        <v>1.05</v>
      </c>
      <c r="DS43" s="21">
        <f>VLOOKUP(LEFT(DS$11,4)*1,VOM!$G$6:$K$29,3,FALSE)</f>
        <v>1.05</v>
      </c>
      <c r="DT43" s="21">
        <f>VLOOKUP(LEFT(DT$11,4)*1,VOM!$G$6:$K$29,3,FALSE)</f>
        <v>1.05</v>
      </c>
      <c r="DU43" s="21">
        <f>VLOOKUP(LEFT(DU$11,4)*1,VOM!$G$6:$K$29,3,FALSE)</f>
        <v>1.05</v>
      </c>
      <c r="DV43" s="21">
        <f>VLOOKUP(LEFT(DV$11,4)*1,VOM!$G$6:$K$29,3,FALSE)</f>
        <v>1.05</v>
      </c>
      <c r="DW43" s="21">
        <f>VLOOKUP(LEFT(DW$11,4)*1,VOM!$G$6:$K$29,3,FALSE)</f>
        <v>1.05</v>
      </c>
      <c r="DX43" s="21">
        <f>VLOOKUP(LEFT(DX$11,4)*1,VOM!$G$6:$K$29,3,FALSE)</f>
        <v>1.05</v>
      </c>
      <c r="DY43" s="21">
        <f>VLOOKUP(LEFT(DY$11,4)*1,VOM!$G$6:$K$29,3,FALSE)</f>
        <v>1.05</v>
      </c>
      <c r="DZ43" s="21">
        <f>VLOOKUP(LEFT(DZ$11,4)*1,VOM!$G$6:$K$29,3,FALSE)</f>
        <v>1.05</v>
      </c>
      <c r="EA43" s="21">
        <f>VLOOKUP(LEFT(EA$11,4)*1,VOM!$G$6:$K$29,3,FALSE)</f>
        <v>1.05</v>
      </c>
      <c r="EB43" s="21">
        <f>VLOOKUP(LEFT(EB$11,4)*1,VOM!$G$6:$K$29,3,FALSE)</f>
        <v>1.05</v>
      </c>
      <c r="EC43" s="21">
        <f>VLOOKUP(LEFT(EC$11,4)*1,VOM!$G$6:$K$29,3,FALSE)</f>
        <v>1.05</v>
      </c>
      <c r="ED43" s="21">
        <f>VLOOKUP(LEFT(ED$11,4)*1,VOM!$G$6:$K$29,3,FALSE)</f>
        <v>1.07</v>
      </c>
      <c r="EE43" s="21">
        <f>VLOOKUP(LEFT(EE$11,4)*1,VOM!$G$6:$K$29,3,FALSE)</f>
        <v>1.07</v>
      </c>
      <c r="EF43" s="21">
        <f>VLOOKUP(LEFT(EF$11,4)*1,VOM!$G$6:$K$29,3,FALSE)</f>
        <v>1.07</v>
      </c>
      <c r="EG43" s="21">
        <f>VLOOKUP(LEFT(EG$11,4)*1,VOM!$G$6:$K$29,3,FALSE)</f>
        <v>1.07</v>
      </c>
      <c r="EH43" s="21">
        <f>VLOOKUP(LEFT(EH$11,4)*1,VOM!$G$6:$K$29,3,FALSE)</f>
        <v>1.07</v>
      </c>
      <c r="EI43" s="21">
        <f>VLOOKUP(LEFT(EI$11,4)*1,VOM!$G$6:$K$29,3,FALSE)</f>
        <v>1.07</v>
      </c>
      <c r="EJ43" s="21">
        <f>VLOOKUP(LEFT(EJ$11,4)*1,VOM!$G$6:$K$29,3,FALSE)</f>
        <v>1.07</v>
      </c>
      <c r="EK43" s="21">
        <f>VLOOKUP(LEFT(EK$11,4)*1,VOM!$G$6:$K$29,3,FALSE)</f>
        <v>1.07</v>
      </c>
      <c r="EL43" s="21">
        <f>VLOOKUP(LEFT(EL$11,4)*1,VOM!$G$6:$K$29,3,FALSE)</f>
        <v>1.07</v>
      </c>
      <c r="EM43" s="21">
        <f>VLOOKUP(LEFT(EM$11,4)*1,VOM!$G$6:$K$29,3,FALSE)</f>
        <v>1.07</v>
      </c>
      <c r="EN43" s="21">
        <f>VLOOKUP(LEFT(EN$11,4)*1,VOM!$G$6:$K$29,3,FALSE)</f>
        <v>1.07</v>
      </c>
      <c r="EO43" s="21">
        <f>VLOOKUP(LEFT(EO$11,4)*1,VOM!$G$6:$K$29,3,FALSE)</f>
        <v>1.07</v>
      </c>
      <c r="EP43" s="21">
        <f>VLOOKUP(LEFT(EP$11,4)*1,VOM!$G$6:$K$29,3,FALSE)</f>
        <v>1.0900000000000001</v>
      </c>
      <c r="EQ43" s="21">
        <f>VLOOKUP(LEFT(EQ$11,4)*1,VOM!$G$6:$K$29,3,FALSE)</f>
        <v>1.0900000000000001</v>
      </c>
      <c r="ER43" s="21">
        <f>VLOOKUP(LEFT(ER$11,4)*1,VOM!$G$6:$K$29,3,FALSE)</f>
        <v>1.0900000000000001</v>
      </c>
      <c r="ES43" s="21">
        <f>VLOOKUP(LEFT(ES$11,4)*1,VOM!$G$6:$K$29,3,FALSE)</f>
        <v>1.0900000000000001</v>
      </c>
      <c r="ET43" s="21">
        <f>VLOOKUP(LEFT(ET$11,4)*1,VOM!$G$6:$K$29,3,FALSE)</f>
        <v>1.0900000000000001</v>
      </c>
      <c r="EU43" s="21">
        <f>VLOOKUP(LEFT(EU$11,4)*1,VOM!$G$6:$K$29,3,FALSE)</f>
        <v>1.0900000000000001</v>
      </c>
      <c r="EV43" s="21">
        <f>VLOOKUP(LEFT(EV$11,4)*1,VOM!$G$6:$K$29,3,FALSE)</f>
        <v>1.0900000000000001</v>
      </c>
      <c r="EW43" s="21">
        <f>VLOOKUP(LEFT(EW$11,4)*1,VOM!$G$6:$K$29,3,FALSE)</f>
        <v>1.0900000000000001</v>
      </c>
      <c r="EX43" s="21">
        <f>VLOOKUP(LEFT(EX$11,4)*1,VOM!$G$6:$K$29,3,FALSE)</f>
        <v>1.0900000000000001</v>
      </c>
      <c r="EY43" s="21">
        <f>VLOOKUP(LEFT(EY$11,4)*1,VOM!$G$6:$K$29,3,FALSE)</f>
        <v>1.0900000000000001</v>
      </c>
      <c r="EZ43" s="21">
        <f>VLOOKUP(LEFT(EZ$11,4)*1,VOM!$G$6:$K$29,3,FALSE)</f>
        <v>1.0900000000000001</v>
      </c>
      <c r="FA43" s="21">
        <f>VLOOKUP(LEFT(FA$11,4)*1,VOM!$G$6:$K$29,3,FALSE)</f>
        <v>1.0900000000000001</v>
      </c>
      <c r="FB43" s="21">
        <f>VLOOKUP(LEFT(FB$11,4)*1,VOM!$G$6:$K$29,3,FALSE)</f>
        <v>1.1100000000000001</v>
      </c>
      <c r="FC43" s="21">
        <f>VLOOKUP(LEFT(FC$11,4)*1,VOM!$G$6:$K$29,3,FALSE)</f>
        <v>1.1100000000000001</v>
      </c>
      <c r="FD43" s="21">
        <f>VLOOKUP(LEFT(FD$11,4)*1,VOM!$G$6:$K$29,3,FALSE)</f>
        <v>1.1100000000000001</v>
      </c>
      <c r="FE43" s="21">
        <f>VLOOKUP(LEFT(FE$11,4)*1,VOM!$G$6:$K$29,3,FALSE)</f>
        <v>1.1100000000000001</v>
      </c>
      <c r="FF43" s="21">
        <f>VLOOKUP(LEFT(FF$11,4)*1,VOM!$G$6:$K$29,3,FALSE)</f>
        <v>1.1100000000000001</v>
      </c>
      <c r="FG43" s="21">
        <f>VLOOKUP(LEFT(FG$11,4)*1,VOM!$G$6:$K$29,3,FALSE)</f>
        <v>1.1100000000000001</v>
      </c>
      <c r="FH43" s="21">
        <f>VLOOKUP(LEFT(FH$11,4)*1,VOM!$G$6:$K$29,3,FALSE)</f>
        <v>1.1100000000000001</v>
      </c>
      <c r="FI43" s="21">
        <f>VLOOKUP(LEFT(FI$11,4)*1,VOM!$G$6:$K$29,3,FALSE)</f>
        <v>1.1100000000000001</v>
      </c>
      <c r="FJ43" s="21">
        <f>VLOOKUP(LEFT(FJ$11,4)*1,VOM!$G$6:$K$29,3,FALSE)</f>
        <v>1.1100000000000001</v>
      </c>
      <c r="FK43" s="21">
        <f>VLOOKUP(LEFT(FK$11,4)*1,VOM!$G$6:$K$29,3,FALSE)</f>
        <v>1.1100000000000001</v>
      </c>
      <c r="FL43" s="21">
        <f>VLOOKUP(LEFT(FL$11,4)*1,VOM!$G$6:$K$29,3,FALSE)</f>
        <v>1.1100000000000001</v>
      </c>
      <c r="FM43" s="21">
        <f>VLOOKUP(LEFT(FM$11,4)*1,VOM!$G$6:$K$29,3,FALSE)</f>
        <v>1.1100000000000001</v>
      </c>
      <c r="FN43" s="21">
        <f>VLOOKUP(LEFT(FN$11,4)*1,VOM!$G$6:$K$29,3,FALSE)</f>
        <v>1.1299999999999999</v>
      </c>
      <c r="FO43" s="21">
        <f>VLOOKUP(LEFT(FO$11,4)*1,VOM!$G$6:$K$29,3,FALSE)</f>
        <v>1.1299999999999999</v>
      </c>
      <c r="FP43" s="21">
        <f>VLOOKUP(LEFT(FP$11,4)*1,VOM!$G$6:$K$29,3,FALSE)</f>
        <v>1.1299999999999999</v>
      </c>
      <c r="FQ43" s="21">
        <f>VLOOKUP(LEFT(FQ$11,4)*1,VOM!$G$6:$K$29,3,FALSE)</f>
        <v>1.1299999999999999</v>
      </c>
      <c r="FR43" s="21">
        <f>VLOOKUP(LEFT(FR$11,4)*1,VOM!$G$6:$K$29,3,FALSE)</f>
        <v>1.1299999999999999</v>
      </c>
      <c r="FS43" s="21">
        <f>VLOOKUP(LEFT(FS$11,4)*1,VOM!$G$6:$K$29,3,FALSE)</f>
        <v>1.1299999999999999</v>
      </c>
      <c r="FT43" s="21">
        <f>VLOOKUP(LEFT(FT$11,4)*1,VOM!$G$6:$K$29,3,FALSE)</f>
        <v>1.1299999999999999</v>
      </c>
      <c r="FU43" s="21">
        <f>VLOOKUP(LEFT(FU$11,4)*1,VOM!$G$6:$K$29,3,FALSE)</f>
        <v>1.1299999999999999</v>
      </c>
      <c r="FV43" s="21">
        <f>VLOOKUP(LEFT(FV$11,4)*1,VOM!$G$6:$K$29,3,FALSE)</f>
        <v>1.1299999999999999</v>
      </c>
      <c r="FW43" s="21">
        <f>VLOOKUP(LEFT(FW$11,4)*1,VOM!$G$6:$K$29,3,FALSE)</f>
        <v>1.1299999999999999</v>
      </c>
      <c r="FX43" s="21">
        <f>VLOOKUP(LEFT(FX$11,4)*1,VOM!$G$6:$K$29,3,FALSE)</f>
        <v>1.1299999999999999</v>
      </c>
      <c r="FY43" s="21">
        <f>VLOOKUP(LEFT(FY$11,4)*1,VOM!$G$6:$K$29,3,FALSE)</f>
        <v>1.1299999999999999</v>
      </c>
      <c r="FZ43" s="21">
        <f>VLOOKUP(LEFT(FZ$11,4)*1,VOM!$G$6:$K$29,3,FALSE)</f>
        <v>1.1499999999999999</v>
      </c>
      <c r="GA43" s="21">
        <f>VLOOKUP(LEFT(GA$11,4)*1,VOM!$G$6:$K$29,3,FALSE)</f>
        <v>1.1499999999999999</v>
      </c>
      <c r="GB43" s="21">
        <f>VLOOKUP(LEFT(GB$11,4)*1,VOM!$G$6:$K$29,3,FALSE)</f>
        <v>1.1499999999999999</v>
      </c>
      <c r="GC43" s="21">
        <f>VLOOKUP(LEFT(GC$11,4)*1,VOM!$G$6:$K$29,3,FALSE)</f>
        <v>1.1499999999999999</v>
      </c>
      <c r="GD43" s="21">
        <f>VLOOKUP(LEFT(GD$11,4)*1,VOM!$G$6:$K$29,3,FALSE)</f>
        <v>1.1499999999999999</v>
      </c>
      <c r="GE43" s="21">
        <f>VLOOKUP(LEFT(GE$11,4)*1,VOM!$G$6:$K$29,3,FALSE)</f>
        <v>1.1499999999999999</v>
      </c>
      <c r="GF43" s="21">
        <f>VLOOKUP(LEFT(GF$11,4)*1,VOM!$G$6:$K$29,3,FALSE)</f>
        <v>1.1499999999999999</v>
      </c>
      <c r="GG43" s="21">
        <f>VLOOKUP(LEFT(GG$11,4)*1,VOM!$G$6:$K$29,3,FALSE)</f>
        <v>1.1499999999999999</v>
      </c>
      <c r="GH43" s="21">
        <f>VLOOKUP(LEFT(GH$11,4)*1,VOM!$G$6:$K$29,3,FALSE)</f>
        <v>1.1499999999999999</v>
      </c>
      <c r="GI43" s="21">
        <f>VLOOKUP(LEFT(GI$11,4)*1,VOM!$G$6:$K$29,3,FALSE)</f>
        <v>1.1499999999999999</v>
      </c>
      <c r="GJ43" s="21">
        <f>VLOOKUP(LEFT(GJ$11,4)*1,VOM!$G$6:$K$29,3,FALSE)</f>
        <v>1.1499999999999999</v>
      </c>
      <c r="GK43" s="21">
        <f>VLOOKUP(LEFT(GK$11,4)*1,VOM!$G$6:$K$29,3,FALSE)</f>
        <v>1.1499999999999999</v>
      </c>
      <c r="GL43" s="21">
        <f>VLOOKUP(LEFT(GL$11,4)*1,VOM!$G$6:$K$29,3,FALSE)</f>
        <v>1.18</v>
      </c>
      <c r="GM43" s="21">
        <f>VLOOKUP(LEFT(GM$11,4)*1,VOM!$G$6:$K$29,3,FALSE)</f>
        <v>1.18</v>
      </c>
      <c r="GN43" s="21">
        <f>VLOOKUP(LEFT(GN$11,4)*1,VOM!$G$6:$K$29,3,FALSE)</f>
        <v>1.18</v>
      </c>
      <c r="GO43" s="21">
        <f>VLOOKUP(LEFT(GO$11,4)*1,VOM!$G$6:$K$29,3,FALSE)</f>
        <v>1.18</v>
      </c>
      <c r="GP43" s="21">
        <f>VLOOKUP(LEFT(GP$11,4)*1,VOM!$G$6:$K$29,3,FALSE)</f>
        <v>1.18</v>
      </c>
      <c r="GQ43" s="21">
        <f>VLOOKUP(LEFT(GQ$11,4)*1,VOM!$G$6:$K$29,3,FALSE)</f>
        <v>1.18</v>
      </c>
      <c r="GR43" s="21">
        <f>VLOOKUP(LEFT(GR$11,4)*1,VOM!$G$6:$K$29,3,FALSE)</f>
        <v>1.18</v>
      </c>
      <c r="GS43" s="21">
        <f>VLOOKUP(LEFT(GS$11,4)*1,VOM!$G$6:$K$29,3,FALSE)</f>
        <v>1.18</v>
      </c>
      <c r="GT43" s="21">
        <f>VLOOKUP(LEFT(GT$11,4)*1,VOM!$G$6:$K$29,3,FALSE)</f>
        <v>1.18</v>
      </c>
      <c r="GU43" s="21">
        <f>VLOOKUP(LEFT(GU$11,4)*1,VOM!$G$6:$K$29,3,FALSE)</f>
        <v>1.18</v>
      </c>
      <c r="GV43" s="21">
        <f>VLOOKUP(LEFT(GV$11,4)*1,VOM!$G$6:$K$29,3,FALSE)</f>
        <v>1.18</v>
      </c>
      <c r="GW43" s="21">
        <f>VLOOKUP(LEFT(GW$11,4)*1,VOM!$G$6:$K$29,3,FALSE)</f>
        <v>1.18</v>
      </c>
      <c r="GX43" s="21">
        <f>VLOOKUP(LEFT(GX$11,4)*1,VOM!$G$6:$K$29,3,FALSE)</f>
        <v>1.2</v>
      </c>
      <c r="GY43" s="21">
        <f>VLOOKUP(LEFT(GY$11,4)*1,VOM!$G$6:$K$29,3,FALSE)</f>
        <v>1.2</v>
      </c>
      <c r="GZ43" s="21">
        <f>VLOOKUP(LEFT(GZ$11,4)*1,VOM!$G$6:$K$29,3,FALSE)</f>
        <v>1.2</v>
      </c>
      <c r="HA43" s="21">
        <f>VLOOKUP(LEFT(HA$11,4)*1,VOM!$G$6:$K$29,3,FALSE)</f>
        <v>1.2</v>
      </c>
      <c r="HB43" s="21">
        <f>VLOOKUP(LEFT(HB$11,4)*1,VOM!$G$6:$K$29,3,FALSE)</f>
        <v>1.2</v>
      </c>
      <c r="HC43" s="21">
        <f>VLOOKUP(LEFT(HC$11,4)*1,VOM!$G$6:$K$29,3,FALSE)</f>
        <v>1.2</v>
      </c>
      <c r="HD43" s="21">
        <f>VLOOKUP(LEFT(HD$11,4)*1,VOM!$G$6:$K$29,3,FALSE)</f>
        <v>1.2</v>
      </c>
      <c r="HE43" s="21">
        <f>VLOOKUP(LEFT(HE$11,4)*1,VOM!$G$6:$K$29,3,FALSE)</f>
        <v>1.2</v>
      </c>
      <c r="HF43" s="21">
        <f>VLOOKUP(LEFT(HF$11,4)*1,VOM!$G$6:$K$29,3,FALSE)</f>
        <v>1.2</v>
      </c>
      <c r="HG43" s="21">
        <f>VLOOKUP(LEFT(HG$11,4)*1,VOM!$G$6:$K$29,3,FALSE)</f>
        <v>1.2</v>
      </c>
      <c r="HH43" s="21">
        <f>VLOOKUP(LEFT(HH$11,4)*1,VOM!$G$6:$K$29,3,FALSE)</f>
        <v>1.2</v>
      </c>
      <c r="HI43" s="21">
        <f>VLOOKUP(LEFT(HI$11,4)*1,VOM!$G$6:$K$29,3,FALSE)</f>
        <v>1.2</v>
      </c>
      <c r="HJ43" s="21">
        <f>VLOOKUP(LEFT(HJ$11,4)*1,VOM!$G$6:$K$29,3,FALSE)</f>
        <v>1.23</v>
      </c>
      <c r="HK43" s="21">
        <f>VLOOKUP(LEFT(HK$11,4)*1,VOM!$G$6:$K$29,3,FALSE)</f>
        <v>1.23</v>
      </c>
      <c r="HL43" s="21">
        <f>VLOOKUP(LEFT(HL$11,4)*1,VOM!$G$6:$K$29,3,FALSE)</f>
        <v>1.23</v>
      </c>
      <c r="HM43" s="21">
        <f>VLOOKUP(LEFT(HM$11,4)*1,VOM!$G$6:$K$29,3,FALSE)</f>
        <v>1.23</v>
      </c>
      <c r="HN43" s="21">
        <f>VLOOKUP(LEFT(HN$11,4)*1,VOM!$G$6:$K$29,3,FALSE)</f>
        <v>1.23</v>
      </c>
      <c r="HO43" s="21">
        <f>VLOOKUP(LEFT(HO$11,4)*1,VOM!$G$6:$K$29,3,FALSE)</f>
        <v>1.23</v>
      </c>
      <c r="HP43" s="21">
        <f>VLOOKUP(LEFT(HP$11,4)*1,VOM!$G$6:$K$29,3,FALSE)</f>
        <v>1.23</v>
      </c>
      <c r="HQ43" s="21">
        <f>VLOOKUP(LEFT(HQ$11,4)*1,VOM!$G$6:$K$29,3,FALSE)</f>
        <v>1.23</v>
      </c>
      <c r="HR43" s="21">
        <f>VLOOKUP(LEFT(HR$11,4)*1,VOM!$G$6:$K$29,3,FALSE)</f>
        <v>1.23</v>
      </c>
      <c r="HS43" s="21">
        <f>VLOOKUP(LEFT(HS$11,4)*1,VOM!$G$6:$K$29,3,FALSE)</f>
        <v>1.23</v>
      </c>
      <c r="HT43" s="21">
        <f>VLOOKUP(LEFT(HT$11,4)*1,VOM!$G$6:$K$29,3,FALSE)</f>
        <v>1.23</v>
      </c>
      <c r="HU43" s="21">
        <f>VLOOKUP(LEFT(HU$11,4)*1,VOM!$G$6:$K$29,3,FALSE)</f>
        <v>1.23</v>
      </c>
      <c r="HV43" s="21">
        <f>VLOOKUP(LEFT(HV$11,4)*1,VOM!$G$6:$K$29,3,FALSE)</f>
        <v>1.25</v>
      </c>
      <c r="HW43" s="21">
        <f>VLOOKUP(LEFT(HW$11,4)*1,VOM!$G$6:$K$29,3,FALSE)</f>
        <v>1.25</v>
      </c>
      <c r="HX43" s="21">
        <f>VLOOKUP(LEFT(HX$11,4)*1,VOM!$G$6:$K$29,3,FALSE)</f>
        <v>1.25</v>
      </c>
      <c r="HY43" s="21">
        <f>VLOOKUP(LEFT(HY$11,4)*1,VOM!$G$6:$K$29,3,FALSE)</f>
        <v>1.25</v>
      </c>
      <c r="HZ43" s="21">
        <f>VLOOKUP(LEFT(HZ$11,4)*1,VOM!$G$6:$K$29,3,FALSE)</f>
        <v>1.25</v>
      </c>
      <c r="IA43" s="21">
        <f>VLOOKUP(LEFT(IA$11,4)*1,VOM!$G$6:$K$29,3,FALSE)</f>
        <v>1.25</v>
      </c>
      <c r="IB43" s="21">
        <f>VLOOKUP(LEFT(IB$11,4)*1,VOM!$G$6:$K$29,3,FALSE)</f>
        <v>1.25</v>
      </c>
      <c r="IC43" s="21">
        <f>VLOOKUP(LEFT(IC$11,4)*1,VOM!$G$6:$K$29,3,FALSE)</f>
        <v>1.25</v>
      </c>
      <c r="ID43" s="21">
        <f>VLOOKUP(LEFT(ID$11,4)*1,VOM!$G$6:$K$29,3,FALSE)</f>
        <v>1.25</v>
      </c>
      <c r="IE43" s="21">
        <f>VLOOKUP(LEFT(IE$11,4)*1,VOM!$G$6:$K$29,3,FALSE)</f>
        <v>1.25</v>
      </c>
      <c r="IF43" s="21">
        <f>VLOOKUP(LEFT(IF$11,4)*1,VOM!$G$6:$K$29,3,FALSE)</f>
        <v>1.25</v>
      </c>
      <c r="IG43" s="21">
        <f>VLOOKUP(LEFT(IG$11,4)*1,VOM!$G$6:$K$29,3,FALSE)</f>
        <v>1.25</v>
      </c>
      <c r="IH43" s="21">
        <f>VLOOKUP(LEFT(IH$11,4)*1,VOM!$G$6:$K$29,3,FALSE)</f>
        <v>1.27</v>
      </c>
      <c r="II43" s="21">
        <f>VLOOKUP(LEFT(II$11,4)*1,VOM!$G$6:$K$29,3,FALSE)</f>
        <v>1.27</v>
      </c>
      <c r="IJ43" s="21">
        <f>VLOOKUP(LEFT(IJ$11,4)*1,VOM!$G$6:$K$29,3,FALSE)</f>
        <v>1.27</v>
      </c>
      <c r="IK43" s="21">
        <f>VLOOKUP(LEFT(IK$11,4)*1,VOM!$G$6:$K$29,3,FALSE)</f>
        <v>1.27</v>
      </c>
      <c r="IL43" s="21">
        <f>VLOOKUP(LEFT(IL$11,4)*1,VOM!$G$6:$K$29,3,FALSE)</f>
        <v>1.27</v>
      </c>
      <c r="IM43" s="21">
        <f>VLOOKUP(LEFT(IM$11,4)*1,VOM!$G$6:$K$29,3,FALSE)</f>
        <v>1.27</v>
      </c>
      <c r="IN43" s="21">
        <f>VLOOKUP(LEFT(IN$11,4)*1,VOM!$G$6:$K$29,3,FALSE)</f>
        <v>1.27</v>
      </c>
      <c r="IO43" s="21">
        <f>VLOOKUP(LEFT(IO$11,4)*1,VOM!$G$6:$K$29,3,FALSE)</f>
        <v>1.27</v>
      </c>
      <c r="IP43" s="21">
        <f>VLOOKUP(LEFT(IP$11,4)*1,VOM!$G$6:$K$29,3,FALSE)</f>
        <v>1.27</v>
      </c>
      <c r="IQ43" s="21">
        <f>VLOOKUP(LEFT(IQ$11,4)*1,VOM!$G$6:$K$29,3,FALSE)</f>
        <v>1.27</v>
      </c>
      <c r="IR43" s="21">
        <f>VLOOKUP(LEFT(IR$11,4)*1,VOM!$G$6:$K$29,3,FALSE)</f>
        <v>1.27</v>
      </c>
      <c r="IS43" s="21">
        <f>VLOOKUP(LEFT(IS$11,4)*1,VOM!$G$6:$K$29,3,FALSE)</f>
        <v>1.27</v>
      </c>
      <c r="IT43" s="21">
        <f>VLOOKUP(LEFT(IT$11,4)*1,VOM!$G$6:$K$29,3,FALSE)</f>
        <v>1.3</v>
      </c>
      <c r="IU43" s="21">
        <f>VLOOKUP(LEFT(IU$11,4)*1,VOM!$G$6:$K$29,3,FALSE)</f>
        <v>1.3</v>
      </c>
      <c r="IV43" s="21">
        <f>VLOOKUP(LEFT(IV$11,4)*1,VOM!$G$6:$K$29,3,FALSE)</f>
        <v>1.3</v>
      </c>
      <c r="IW43" s="21">
        <f>VLOOKUP(LEFT(IW$11,4)*1,VOM!$G$6:$K$29,3,FALSE)</f>
        <v>1.3</v>
      </c>
      <c r="IX43" s="21">
        <f>VLOOKUP(LEFT(IX$11,4)*1,VOM!$G$6:$K$29,3,FALSE)</f>
        <v>1.3</v>
      </c>
      <c r="IY43" s="21">
        <f>VLOOKUP(LEFT(IY$11,4)*1,VOM!$G$6:$K$29,3,FALSE)</f>
        <v>1.3</v>
      </c>
      <c r="IZ43" s="21">
        <f>VLOOKUP(LEFT(IZ$11,4)*1,VOM!$G$6:$K$29,3,FALSE)</f>
        <v>1.3</v>
      </c>
      <c r="JA43" s="21">
        <f>VLOOKUP(LEFT(JA$11,4)*1,VOM!$G$6:$K$29,3,FALSE)</f>
        <v>1.3</v>
      </c>
      <c r="JB43" s="21">
        <f>VLOOKUP(LEFT(JB$11,4)*1,VOM!$G$6:$K$29,3,FALSE)</f>
        <v>1.3</v>
      </c>
      <c r="JC43" s="21">
        <f>VLOOKUP(LEFT(JC$11,4)*1,VOM!$G$6:$K$29,3,FALSE)</f>
        <v>1.3</v>
      </c>
      <c r="JD43" s="21">
        <f>VLOOKUP(LEFT(JD$11,4)*1,VOM!$G$6:$K$29,3,FALSE)</f>
        <v>1.3</v>
      </c>
      <c r="JE43" s="21">
        <f>VLOOKUP(LEFT(JE$11,4)*1,VOM!$G$6:$K$29,3,FALSE)</f>
        <v>1.3</v>
      </c>
      <c r="JF43" s="21">
        <f>VLOOKUP(LEFT(JF$11,4)*1,VOM!$G$6:$K$29,3,FALSE)</f>
        <v>1.32</v>
      </c>
      <c r="JG43" s="21">
        <f>VLOOKUP(LEFT(JG$11,4)*1,VOM!$G$6:$K$29,3,FALSE)</f>
        <v>1.32</v>
      </c>
      <c r="JH43" s="21">
        <f>VLOOKUP(LEFT(JH$11,4)*1,VOM!$G$6:$K$29,3,FALSE)</f>
        <v>1.32</v>
      </c>
      <c r="JI43" s="21">
        <f>VLOOKUP(LEFT(JI$11,4)*1,VOM!$G$6:$K$29,3,FALSE)</f>
        <v>1.32</v>
      </c>
      <c r="JJ43" s="21">
        <f>VLOOKUP(LEFT(JJ$11,4)*1,VOM!$G$6:$K$29,3,FALSE)</f>
        <v>1.32</v>
      </c>
      <c r="JK43" s="21">
        <f>VLOOKUP(LEFT(JK$11,4)*1,VOM!$G$6:$K$29,3,FALSE)</f>
        <v>1.32</v>
      </c>
      <c r="JL43" s="21">
        <f>VLOOKUP(LEFT(JL$11,4)*1,VOM!$G$6:$K$29,3,FALSE)</f>
        <v>1.32</v>
      </c>
      <c r="JM43" s="21">
        <f>VLOOKUP(LEFT(JM$11,4)*1,VOM!$G$6:$K$29,3,FALSE)</f>
        <v>1.32</v>
      </c>
      <c r="JN43" s="21">
        <f>VLOOKUP(LEFT(JN$11,4)*1,VOM!$G$6:$K$29,3,FALSE)</f>
        <v>1.32</v>
      </c>
      <c r="JO43" s="21">
        <f>VLOOKUP(LEFT(JO$11,4)*1,VOM!$G$6:$K$29,3,FALSE)</f>
        <v>1.32</v>
      </c>
      <c r="JP43" s="21">
        <f>VLOOKUP(LEFT(JP$11,4)*1,VOM!$G$6:$K$29,3,FALSE)</f>
        <v>1.32</v>
      </c>
      <c r="JQ43" s="21">
        <f>VLOOKUP(LEFT(JQ$11,4)*1,VOM!$G$6:$K$29,3,FALSE)</f>
        <v>1.32</v>
      </c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21">
        <f>VLOOKUP(LEFT(OH$11,4)*1,VOM!$G$6:$K$29,3,FALSE)</f>
        <v>0.91</v>
      </c>
      <c r="OI43" s="21">
        <f>VLOOKUP(LEFT(OI$11,4)*1,VOM!$G$6:$K$29,3,FALSE)</f>
        <v>0.91</v>
      </c>
      <c r="OJ43" s="21">
        <f>VLOOKUP(LEFT(OJ$11,4)*1,VOM!$G$6:$K$29,3,FALSE)</f>
        <v>0.91</v>
      </c>
      <c r="OK43" s="21">
        <f>VLOOKUP(LEFT(OK$11,4)*1,VOM!$G$6:$K$29,3,FALSE)</f>
        <v>0.91</v>
      </c>
      <c r="OL43" s="21">
        <f>VLOOKUP(LEFT(OL$11,4)*1,VOM!$G$6:$K$29,3,FALSE)</f>
        <v>0.91</v>
      </c>
      <c r="OM43" s="21">
        <f>VLOOKUP(LEFT(OM$11,4)*1,VOM!$G$6:$K$29,3,FALSE)</f>
        <v>0.91</v>
      </c>
      <c r="ON43" s="21">
        <f>VLOOKUP(LEFT(ON$11,4)*1,VOM!$G$6:$K$29,3,FALSE)</f>
        <v>0.91</v>
      </c>
      <c r="OO43" s="21">
        <f>VLOOKUP(LEFT(OO$11,4)*1,VOM!$G$6:$K$29,3,FALSE)</f>
        <v>0.91</v>
      </c>
      <c r="OP43" s="21">
        <f>VLOOKUP(LEFT(OP$11,4)*1,VOM!$G$6:$K$29,3,FALSE)</f>
        <v>0.91</v>
      </c>
      <c r="OQ43" s="21">
        <f>VLOOKUP(LEFT(OQ$11,4)*1,VOM!$G$6:$K$29,3,FALSE)</f>
        <v>0.91</v>
      </c>
      <c r="OR43" s="21">
        <f>VLOOKUP(LEFT(OR$11,4)*1,VOM!$G$6:$K$29,3,FALSE)</f>
        <v>0.91</v>
      </c>
      <c r="OS43" s="21">
        <f>VLOOKUP(LEFT(OS$11,4)*1,VOM!$G$6:$K$29,3,FALSE)</f>
        <v>0.91</v>
      </c>
      <c r="OT43" s="21">
        <f>VLOOKUP(LEFT(OT$11,4)*1,VOM!$G$6:$K$29,3,FALSE)</f>
        <v>0.93</v>
      </c>
      <c r="OU43" s="21">
        <f>VLOOKUP(LEFT(OU$11,4)*1,VOM!$G$6:$K$29,3,FALSE)</f>
        <v>0.93</v>
      </c>
      <c r="OV43" s="21">
        <f>VLOOKUP(LEFT(OV$11,4)*1,VOM!$G$6:$K$29,3,FALSE)</f>
        <v>0.93</v>
      </c>
      <c r="OW43" s="21">
        <f>VLOOKUP(LEFT(OW$11,4)*1,VOM!$G$6:$K$29,3,FALSE)</f>
        <v>0.93</v>
      </c>
      <c r="OX43" s="21">
        <f>VLOOKUP(LEFT(OX$11,4)*1,VOM!$G$6:$K$29,3,FALSE)</f>
        <v>0.93</v>
      </c>
      <c r="OY43" s="21">
        <f>VLOOKUP(LEFT(OY$11,4)*1,VOM!$G$6:$K$29,3,FALSE)</f>
        <v>0.93</v>
      </c>
      <c r="OZ43" s="21">
        <f>VLOOKUP(LEFT(OZ$11,4)*1,VOM!$G$6:$K$29,3,FALSE)</f>
        <v>0.93</v>
      </c>
      <c r="PA43" s="21">
        <f>VLOOKUP(LEFT(PA$11,4)*1,VOM!$G$6:$K$29,3,FALSE)</f>
        <v>0.93</v>
      </c>
      <c r="PB43" s="21">
        <f>VLOOKUP(LEFT(PB$11,4)*1,VOM!$G$6:$K$29,3,FALSE)</f>
        <v>0.93</v>
      </c>
      <c r="PC43" s="21">
        <f>VLOOKUP(LEFT(PC$11,4)*1,VOM!$G$6:$K$29,3,FALSE)</f>
        <v>0.93</v>
      </c>
      <c r="PD43" s="21">
        <f>VLOOKUP(LEFT(PD$11,4)*1,VOM!$G$6:$K$29,3,FALSE)</f>
        <v>0.93</v>
      </c>
      <c r="PE43" s="21">
        <f>VLOOKUP(LEFT(PE$11,4)*1,VOM!$G$6:$K$29,3,FALSE)</f>
        <v>0.93</v>
      </c>
      <c r="PF43" s="21">
        <f>VLOOKUP(LEFT(PF$11,4)*1,VOM!$G$6:$K$29,3,FALSE)</f>
        <v>0.95</v>
      </c>
      <c r="PG43" s="21">
        <f>VLOOKUP(LEFT(PG$11,4)*1,VOM!$G$6:$K$29,3,FALSE)</f>
        <v>0.95</v>
      </c>
      <c r="PH43" s="21">
        <f>VLOOKUP(LEFT(PH$11,4)*1,VOM!$G$6:$K$29,3,FALSE)</f>
        <v>0.95</v>
      </c>
      <c r="PI43" s="21">
        <f>VLOOKUP(LEFT(PI$11,4)*1,VOM!$G$6:$K$29,3,FALSE)</f>
        <v>0.95</v>
      </c>
      <c r="PJ43" s="21">
        <f>VLOOKUP(LEFT(PJ$11,4)*1,VOM!$G$6:$K$29,3,FALSE)</f>
        <v>0.95</v>
      </c>
      <c r="PK43" s="21">
        <f>VLOOKUP(LEFT(PK$11,4)*1,VOM!$G$6:$K$29,3,FALSE)</f>
        <v>0.95</v>
      </c>
      <c r="PL43" s="21">
        <f>VLOOKUP(LEFT(PL$11,4)*1,VOM!$G$6:$K$29,3,FALSE)</f>
        <v>0.95</v>
      </c>
      <c r="PM43" s="21">
        <f>VLOOKUP(LEFT(PM$11,4)*1,VOM!$G$6:$K$29,3,FALSE)</f>
        <v>0.95</v>
      </c>
      <c r="PN43" s="21">
        <f>VLOOKUP(LEFT(PN$11,4)*1,VOM!$G$6:$K$29,3,FALSE)</f>
        <v>0.95</v>
      </c>
      <c r="PO43" s="21">
        <f>VLOOKUP(LEFT(PO$11,4)*1,VOM!$G$6:$K$29,3,FALSE)</f>
        <v>0.95</v>
      </c>
      <c r="PP43" s="21">
        <f>VLOOKUP(LEFT(PP$11,4)*1,VOM!$G$6:$K$29,3,FALSE)</f>
        <v>0.95</v>
      </c>
      <c r="PQ43" s="21">
        <f>VLOOKUP(LEFT(PQ$11,4)*1,VOM!$G$6:$K$29,3,FALSE)</f>
        <v>0.95</v>
      </c>
      <c r="PR43" s="21">
        <f>VLOOKUP(LEFT(PR$11,4)*1,VOM!$G$6:$K$29,3,FALSE)</f>
        <v>0.97</v>
      </c>
      <c r="PS43" s="21">
        <f>VLOOKUP(LEFT(PS$11,4)*1,VOM!$G$6:$K$29,3,FALSE)</f>
        <v>0.97</v>
      </c>
      <c r="PT43" s="21">
        <f>VLOOKUP(LEFT(PT$11,4)*1,VOM!$G$6:$K$29,3,FALSE)</f>
        <v>0.97</v>
      </c>
      <c r="PU43" s="21">
        <f>VLOOKUP(LEFT(PU$11,4)*1,VOM!$G$6:$K$29,3,FALSE)</f>
        <v>0.97</v>
      </c>
      <c r="PV43" s="21">
        <f>VLOOKUP(LEFT(PV$11,4)*1,VOM!$G$6:$K$29,3,FALSE)</f>
        <v>0.97</v>
      </c>
      <c r="PW43" s="21">
        <f>VLOOKUP(LEFT(PW$11,4)*1,VOM!$G$6:$K$29,3,FALSE)</f>
        <v>0.97</v>
      </c>
      <c r="PX43" s="21">
        <f>VLOOKUP(LEFT(PX$11,4)*1,VOM!$G$6:$K$29,3,FALSE)</f>
        <v>0.97</v>
      </c>
      <c r="PY43" s="21">
        <f>VLOOKUP(LEFT(PY$11,4)*1,VOM!$G$6:$K$29,3,FALSE)</f>
        <v>0.97</v>
      </c>
      <c r="PZ43" s="21">
        <f>VLOOKUP(LEFT(PZ$11,4)*1,VOM!$G$6:$K$29,3,FALSE)</f>
        <v>0.97</v>
      </c>
      <c r="QA43" s="21">
        <f>VLOOKUP(LEFT(QA$11,4)*1,VOM!$G$6:$K$29,3,FALSE)</f>
        <v>0.97</v>
      </c>
      <c r="QB43" s="21">
        <f>VLOOKUP(LEFT(QB$11,4)*1,VOM!$G$6:$K$29,3,FALSE)</f>
        <v>0.97</v>
      </c>
      <c r="QC43" s="21">
        <f>VLOOKUP(LEFT(QC$11,4)*1,VOM!$G$6:$K$29,3,FALSE)</f>
        <v>0.97</v>
      </c>
      <c r="QD43" s="21">
        <f>VLOOKUP(LEFT(QD$11,4)*1,VOM!$G$6:$K$29,3,FALSE)</f>
        <v>0.99</v>
      </c>
      <c r="QE43" s="21">
        <f>VLOOKUP(LEFT(QE$11,4)*1,VOM!$G$6:$K$29,3,FALSE)</f>
        <v>0.99</v>
      </c>
      <c r="QF43" s="21">
        <f>VLOOKUP(LEFT(QF$11,4)*1,VOM!$G$6:$K$29,3,FALSE)</f>
        <v>0.99</v>
      </c>
      <c r="QG43" s="21">
        <f>VLOOKUP(LEFT(QG$11,4)*1,VOM!$G$6:$K$29,3,FALSE)</f>
        <v>0.99</v>
      </c>
      <c r="QH43" s="21">
        <f>VLOOKUP(LEFT(QH$11,4)*1,VOM!$G$6:$K$29,3,FALSE)</f>
        <v>0.99</v>
      </c>
      <c r="QI43" s="21">
        <f>VLOOKUP(LEFT(QI$11,4)*1,VOM!$G$6:$K$29,3,FALSE)</f>
        <v>0.99</v>
      </c>
      <c r="QJ43" s="21">
        <f>VLOOKUP(LEFT(QJ$11,4)*1,VOM!$G$6:$K$29,3,FALSE)</f>
        <v>0.99</v>
      </c>
      <c r="QK43" s="21">
        <f>VLOOKUP(LEFT(QK$11,4)*1,VOM!$G$6:$K$29,3,FALSE)</f>
        <v>0.99</v>
      </c>
      <c r="QL43" s="21">
        <f>VLOOKUP(LEFT(QL$11,4)*1,VOM!$G$6:$K$29,3,FALSE)</f>
        <v>0.99</v>
      </c>
      <c r="QM43" s="21">
        <f>VLOOKUP(LEFT(QM$11,4)*1,VOM!$G$6:$K$29,3,FALSE)</f>
        <v>0.99</v>
      </c>
      <c r="QN43" s="21">
        <f>VLOOKUP(LEFT(QN$11,4)*1,VOM!$G$6:$K$29,3,FALSE)</f>
        <v>0.99</v>
      </c>
      <c r="QO43" s="21">
        <f>VLOOKUP(LEFT(QO$11,4)*1,VOM!$G$6:$K$29,3,FALSE)</f>
        <v>0.99</v>
      </c>
      <c r="QP43" s="21">
        <f>VLOOKUP(LEFT(QP$11,4)*1,VOM!$G$6:$K$29,3,FALSE)</f>
        <v>1</v>
      </c>
      <c r="QQ43" s="21">
        <f>VLOOKUP(LEFT(QQ$11,4)*1,VOM!$G$6:$K$29,3,FALSE)</f>
        <v>1</v>
      </c>
      <c r="QR43" s="21">
        <f>VLOOKUP(LEFT(QR$11,4)*1,VOM!$G$6:$K$29,3,FALSE)</f>
        <v>1</v>
      </c>
      <c r="QS43" s="21">
        <f>VLOOKUP(LEFT(QS$11,4)*1,VOM!$G$6:$K$29,3,FALSE)</f>
        <v>1</v>
      </c>
      <c r="QT43" s="21">
        <f>VLOOKUP(LEFT(QT$11,4)*1,VOM!$G$6:$K$29,3,FALSE)</f>
        <v>1</v>
      </c>
      <c r="QU43" s="21">
        <f>VLOOKUP(LEFT(QU$11,4)*1,VOM!$G$6:$K$29,3,FALSE)</f>
        <v>1</v>
      </c>
      <c r="QV43" s="21">
        <f>VLOOKUP(LEFT(QV$11,4)*1,VOM!$G$6:$K$29,3,FALSE)</f>
        <v>1</v>
      </c>
      <c r="QW43" s="21">
        <f>VLOOKUP(LEFT(QW$11,4)*1,VOM!$G$6:$K$29,3,FALSE)</f>
        <v>1</v>
      </c>
      <c r="QX43" s="21">
        <f>VLOOKUP(LEFT(QX$11,4)*1,VOM!$G$6:$K$29,3,FALSE)</f>
        <v>1</v>
      </c>
      <c r="QY43" s="21">
        <f>VLOOKUP(LEFT(QY$11,4)*1,VOM!$G$6:$K$29,3,FALSE)</f>
        <v>1</v>
      </c>
      <c r="QZ43" s="21">
        <f>VLOOKUP(LEFT(QZ$11,4)*1,VOM!$G$6:$K$29,3,FALSE)</f>
        <v>1</v>
      </c>
      <c r="RA43" s="21">
        <f>VLOOKUP(LEFT(RA$11,4)*1,VOM!$G$6:$K$29,3,FALSE)</f>
        <v>1</v>
      </c>
      <c r="RB43" s="21">
        <f>VLOOKUP(LEFT(RB$11,4)*1,VOM!$G$6:$K$29,3,FALSE)</f>
        <v>1.03</v>
      </c>
      <c r="RC43" s="21">
        <f>VLOOKUP(LEFT(RC$11,4)*1,VOM!$G$6:$K$29,3,FALSE)</f>
        <v>1.03</v>
      </c>
      <c r="RD43" s="21">
        <f>VLOOKUP(LEFT(RD$11,4)*1,VOM!$G$6:$K$29,3,FALSE)</f>
        <v>1.03</v>
      </c>
      <c r="RE43" s="21">
        <f>VLOOKUP(LEFT(RE$11,4)*1,VOM!$G$6:$K$29,3,FALSE)</f>
        <v>1.03</v>
      </c>
      <c r="RF43" s="21">
        <f>VLOOKUP(LEFT(RF$11,4)*1,VOM!$G$6:$K$29,3,FALSE)</f>
        <v>1.03</v>
      </c>
      <c r="RG43" s="21">
        <f>VLOOKUP(LEFT(RG$11,4)*1,VOM!$G$6:$K$29,3,FALSE)</f>
        <v>1.03</v>
      </c>
      <c r="RH43" s="21">
        <f>VLOOKUP(LEFT(RH$11,4)*1,VOM!$G$6:$K$29,3,FALSE)</f>
        <v>1.03</v>
      </c>
      <c r="RI43" s="21">
        <f>VLOOKUP(LEFT(RI$11,4)*1,VOM!$G$6:$K$29,3,FALSE)</f>
        <v>1.03</v>
      </c>
      <c r="RJ43" s="21">
        <f>VLOOKUP(LEFT(RJ$11,4)*1,VOM!$G$6:$K$29,3,FALSE)</f>
        <v>1.03</v>
      </c>
      <c r="RK43" s="21">
        <f>VLOOKUP(LEFT(RK$11,4)*1,VOM!$G$6:$K$29,3,FALSE)</f>
        <v>1.03</v>
      </c>
      <c r="RL43" s="21">
        <f>VLOOKUP(LEFT(RL$11,4)*1,VOM!$G$6:$K$29,3,FALSE)</f>
        <v>1.03</v>
      </c>
      <c r="RM43" s="21">
        <f>VLOOKUP(LEFT(RM$11,4)*1,VOM!$G$6:$K$29,3,FALSE)</f>
        <v>1.03</v>
      </c>
      <c r="RN43" s="21">
        <f>VLOOKUP(LEFT(RN$11,4)*1,VOM!$G$6:$K$29,3,FALSE)</f>
        <v>1.05</v>
      </c>
      <c r="RO43" s="21">
        <f>VLOOKUP(LEFT(RO$11,4)*1,VOM!$G$6:$K$29,3,FALSE)</f>
        <v>1.05</v>
      </c>
      <c r="RP43" s="21">
        <f>VLOOKUP(LEFT(RP$11,4)*1,VOM!$G$6:$K$29,3,FALSE)</f>
        <v>1.05</v>
      </c>
      <c r="RQ43" s="21">
        <f>VLOOKUP(LEFT(RQ$11,4)*1,VOM!$G$6:$K$29,3,FALSE)</f>
        <v>1.05</v>
      </c>
      <c r="RR43" s="21">
        <f>VLOOKUP(LEFT(RR$11,4)*1,VOM!$G$6:$K$29,3,FALSE)</f>
        <v>1.05</v>
      </c>
      <c r="RS43" s="21">
        <f>VLOOKUP(LEFT(RS$11,4)*1,VOM!$G$6:$K$29,3,FALSE)</f>
        <v>1.05</v>
      </c>
      <c r="RT43" s="21">
        <f>VLOOKUP(LEFT(RT$11,4)*1,VOM!$G$6:$K$29,3,FALSE)</f>
        <v>1.05</v>
      </c>
      <c r="RU43" s="21">
        <f>VLOOKUP(LEFT(RU$11,4)*1,VOM!$G$6:$K$29,3,FALSE)</f>
        <v>1.05</v>
      </c>
      <c r="RV43" s="21">
        <f>VLOOKUP(LEFT(RV$11,4)*1,VOM!$G$6:$K$29,3,FALSE)</f>
        <v>1.05</v>
      </c>
      <c r="RW43" s="21">
        <f>VLOOKUP(LEFT(RW$11,4)*1,VOM!$G$6:$K$29,3,FALSE)</f>
        <v>1.05</v>
      </c>
      <c r="RX43" s="21">
        <f>VLOOKUP(LEFT(RX$11,4)*1,VOM!$G$6:$K$29,3,FALSE)</f>
        <v>1.05</v>
      </c>
      <c r="RY43" s="21">
        <f>VLOOKUP(LEFT(RY$11,4)*1,VOM!$G$6:$K$29,3,FALSE)</f>
        <v>1.05</v>
      </c>
      <c r="RZ43" s="21">
        <f>VLOOKUP(LEFT(RZ$11,4)*1,VOM!$G$6:$K$29,3,FALSE)</f>
        <v>1.07</v>
      </c>
      <c r="SA43" s="21">
        <f>VLOOKUP(LEFT(SA$11,4)*1,VOM!$G$6:$K$29,3,FALSE)</f>
        <v>1.07</v>
      </c>
      <c r="SB43" s="21">
        <f>VLOOKUP(LEFT(SB$11,4)*1,VOM!$G$6:$K$29,3,FALSE)</f>
        <v>1.07</v>
      </c>
      <c r="SC43" s="21">
        <f>VLOOKUP(LEFT(SC$11,4)*1,VOM!$G$6:$K$29,3,FALSE)</f>
        <v>1.07</v>
      </c>
      <c r="SD43" s="21">
        <f>VLOOKUP(LEFT(SD$11,4)*1,VOM!$G$6:$K$29,3,FALSE)</f>
        <v>1.07</v>
      </c>
      <c r="SE43" s="21">
        <f>VLOOKUP(LEFT(SE$11,4)*1,VOM!$G$6:$K$29,3,FALSE)</f>
        <v>1.07</v>
      </c>
      <c r="SF43" s="21">
        <f>VLOOKUP(LEFT(SF$11,4)*1,VOM!$G$6:$K$29,3,FALSE)</f>
        <v>1.07</v>
      </c>
      <c r="SG43" s="21">
        <f>VLOOKUP(LEFT(SG$11,4)*1,VOM!$G$6:$K$29,3,FALSE)</f>
        <v>1.07</v>
      </c>
      <c r="SH43" s="21">
        <f>VLOOKUP(LEFT(SH$11,4)*1,VOM!$G$6:$K$29,3,FALSE)</f>
        <v>1.07</v>
      </c>
      <c r="SI43" s="21">
        <f>VLOOKUP(LEFT(SI$11,4)*1,VOM!$G$6:$K$29,3,FALSE)</f>
        <v>1.07</v>
      </c>
      <c r="SJ43" s="21">
        <f>VLOOKUP(LEFT(SJ$11,4)*1,VOM!$G$6:$K$29,3,FALSE)</f>
        <v>1.07</v>
      </c>
      <c r="SK43" s="21">
        <f>VLOOKUP(LEFT(SK$11,4)*1,VOM!$G$6:$K$29,3,FALSE)</f>
        <v>1.07</v>
      </c>
      <c r="SL43" s="21">
        <f>VLOOKUP(LEFT(SL$11,4)*1,VOM!$G$6:$K$29,3,FALSE)</f>
        <v>1.0900000000000001</v>
      </c>
      <c r="SM43" s="21">
        <f>VLOOKUP(LEFT(SM$11,4)*1,VOM!$G$6:$K$29,3,FALSE)</f>
        <v>1.0900000000000001</v>
      </c>
      <c r="SN43" s="21">
        <f>VLOOKUP(LEFT(SN$11,4)*1,VOM!$G$6:$K$29,3,FALSE)</f>
        <v>1.0900000000000001</v>
      </c>
      <c r="SO43" s="21">
        <f>VLOOKUP(LEFT(SO$11,4)*1,VOM!$G$6:$K$29,3,FALSE)</f>
        <v>1.0900000000000001</v>
      </c>
      <c r="SP43" s="21">
        <f>VLOOKUP(LEFT(SP$11,4)*1,VOM!$G$6:$K$29,3,FALSE)</f>
        <v>1.0900000000000001</v>
      </c>
      <c r="SQ43" s="21">
        <f>VLOOKUP(LEFT(SQ$11,4)*1,VOM!$G$6:$K$29,3,FALSE)</f>
        <v>1.0900000000000001</v>
      </c>
      <c r="SR43" s="21">
        <f>VLOOKUP(LEFT(SR$11,4)*1,VOM!$G$6:$K$29,3,FALSE)</f>
        <v>1.0900000000000001</v>
      </c>
      <c r="SS43" s="21">
        <f>VLOOKUP(LEFT(SS$11,4)*1,VOM!$G$6:$K$29,3,FALSE)</f>
        <v>1.0900000000000001</v>
      </c>
      <c r="ST43" s="21">
        <f>VLOOKUP(LEFT(ST$11,4)*1,VOM!$G$6:$K$29,3,FALSE)</f>
        <v>1.0900000000000001</v>
      </c>
      <c r="SU43" s="21">
        <f>VLOOKUP(LEFT(SU$11,4)*1,VOM!$G$6:$K$29,3,FALSE)</f>
        <v>1.0900000000000001</v>
      </c>
      <c r="SV43" s="21">
        <f>VLOOKUP(LEFT(SV$11,4)*1,VOM!$G$6:$K$29,3,FALSE)</f>
        <v>1.0900000000000001</v>
      </c>
      <c r="SW43" s="21">
        <f>VLOOKUP(LEFT(SW$11,4)*1,VOM!$G$6:$K$29,3,FALSE)</f>
        <v>1.0900000000000001</v>
      </c>
      <c r="SX43" s="21">
        <f>VLOOKUP(LEFT(SX$11,4)*1,VOM!$G$6:$K$29,3,FALSE)</f>
        <v>1.1100000000000001</v>
      </c>
      <c r="SY43" s="21">
        <f>VLOOKUP(LEFT(SY$11,4)*1,VOM!$G$6:$K$29,3,FALSE)</f>
        <v>1.1100000000000001</v>
      </c>
      <c r="SZ43" s="21">
        <f>VLOOKUP(LEFT(SZ$11,4)*1,VOM!$G$6:$K$29,3,FALSE)</f>
        <v>1.1100000000000001</v>
      </c>
      <c r="TA43" s="21">
        <f>VLOOKUP(LEFT(TA$11,4)*1,VOM!$G$6:$K$29,3,FALSE)</f>
        <v>1.1100000000000001</v>
      </c>
      <c r="TB43" s="21">
        <f>VLOOKUP(LEFT(TB$11,4)*1,VOM!$G$6:$K$29,3,FALSE)</f>
        <v>1.1100000000000001</v>
      </c>
      <c r="TC43" s="21">
        <f>VLOOKUP(LEFT(TC$11,4)*1,VOM!$G$6:$K$29,3,FALSE)</f>
        <v>1.1100000000000001</v>
      </c>
      <c r="TD43" s="21">
        <f>VLOOKUP(LEFT(TD$11,4)*1,VOM!$G$6:$K$29,3,FALSE)</f>
        <v>1.1100000000000001</v>
      </c>
      <c r="TE43" s="21">
        <f>VLOOKUP(LEFT(TE$11,4)*1,VOM!$G$6:$K$29,3,FALSE)</f>
        <v>1.1100000000000001</v>
      </c>
      <c r="TF43" s="21">
        <f>VLOOKUP(LEFT(TF$11,4)*1,VOM!$G$6:$K$29,3,FALSE)</f>
        <v>1.1100000000000001</v>
      </c>
      <c r="TG43" s="21">
        <f>VLOOKUP(LEFT(TG$11,4)*1,VOM!$G$6:$K$29,3,FALSE)</f>
        <v>1.1100000000000001</v>
      </c>
      <c r="TH43" s="21">
        <f>VLOOKUP(LEFT(TH$11,4)*1,VOM!$G$6:$K$29,3,FALSE)</f>
        <v>1.1100000000000001</v>
      </c>
      <c r="TI43" s="21">
        <f>VLOOKUP(LEFT(TI$11,4)*1,VOM!$G$6:$K$29,3,FALSE)</f>
        <v>1.1100000000000001</v>
      </c>
      <c r="TJ43" s="21">
        <f>VLOOKUP(LEFT(TJ$11,4)*1,VOM!$G$6:$K$29,3,FALSE)</f>
        <v>1.1299999999999999</v>
      </c>
      <c r="TK43" s="21">
        <f>VLOOKUP(LEFT(TK$11,4)*1,VOM!$G$6:$K$29,3,FALSE)</f>
        <v>1.1299999999999999</v>
      </c>
      <c r="TL43" s="21">
        <f>VLOOKUP(LEFT(TL$11,4)*1,VOM!$G$6:$K$29,3,FALSE)</f>
        <v>1.1299999999999999</v>
      </c>
      <c r="TM43" s="21">
        <f>VLOOKUP(LEFT(TM$11,4)*1,VOM!$G$6:$K$29,3,FALSE)</f>
        <v>1.1299999999999999</v>
      </c>
      <c r="TN43" s="21">
        <f>VLOOKUP(LEFT(TN$11,4)*1,VOM!$G$6:$K$29,3,FALSE)</f>
        <v>1.1299999999999999</v>
      </c>
      <c r="TO43" s="21">
        <f>VLOOKUP(LEFT(TO$11,4)*1,VOM!$G$6:$K$29,3,FALSE)</f>
        <v>1.1299999999999999</v>
      </c>
      <c r="TP43" s="21">
        <f>VLOOKUP(LEFT(TP$11,4)*1,VOM!$G$6:$K$29,3,FALSE)</f>
        <v>1.1299999999999999</v>
      </c>
      <c r="TQ43" s="21">
        <f>VLOOKUP(LEFT(TQ$11,4)*1,VOM!$G$6:$K$29,3,FALSE)</f>
        <v>1.1299999999999999</v>
      </c>
      <c r="TR43" s="21">
        <f>VLOOKUP(LEFT(TR$11,4)*1,VOM!$G$6:$K$29,3,FALSE)</f>
        <v>1.1299999999999999</v>
      </c>
      <c r="TS43" s="21">
        <f>VLOOKUP(LEFT(TS$11,4)*1,VOM!$G$6:$K$29,3,FALSE)</f>
        <v>1.1299999999999999</v>
      </c>
      <c r="TT43" s="21">
        <f>VLOOKUP(LEFT(TT$11,4)*1,VOM!$G$6:$K$29,3,FALSE)</f>
        <v>1.1299999999999999</v>
      </c>
      <c r="TU43" s="21">
        <f>VLOOKUP(LEFT(TU$11,4)*1,VOM!$G$6:$K$29,3,FALSE)</f>
        <v>1.1299999999999999</v>
      </c>
      <c r="TV43" s="21">
        <f>VLOOKUP(LEFT(TV$11,4)*1,VOM!$G$6:$K$29,3,FALSE)</f>
        <v>1.1499999999999999</v>
      </c>
      <c r="TW43" s="21">
        <f>VLOOKUP(LEFT(TW$11,4)*1,VOM!$G$6:$K$29,3,FALSE)</f>
        <v>1.1499999999999999</v>
      </c>
      <c r="TX43" s="21">
        <f>VLOOKUP(LEFT(TX$11,4)*1,VOM!$G$6:$K$29,3,FALSE)</f>
        <v>1.1499999999999999</v>
      </c>
      <c r="TY43" s="21">
        <f>VLOOKUP(LEFT(TY$11,4)*1,VOM!$G$6:$K$29,3,FALSE)</f>
        <v>1.1499999999999999</v>
      </c>
      <c r="TZ43" s="21">
        <f>VLOOKUP(LEFT(TZ$11,4)*1,VOM!$G$6:$K$29,3,FALSE)</f>
        <v>1.1499999999999999</v>
      </c>
      <c r="UA43" s="21">
        <f>VLOOKUP(LEFT(UA$11,4)*1,VOM!$G$6:$K$29,3,FALSE)</f>
        <v>1.1499999999999999</v>
      </c>
      <c r="UB43" s="21">
        <f>VLOOKUP(LEFT(UB$11,4)*1,VOM!$G$6:$K$29,3,FALSE)</f>
        <v>1.1499999999999999</v>
      </c>
      <c r="UC43" s="21">
        <f>VLOOKUP(LEFT(UC$11,4)*1,VOM!$G$6:$K$29,3,FALSE)</f>
        <v>1.1499999999999999</v>
      </c>
      <c r="UD43" s="21">
        <f>VLOOKUP(LEFT(UD$11,4)*1,VOM!$G$6:$K$29,3,FALSE)</f>
        <v>1.1499999999999999</v>
      </c>
      <c r="UE43" s="21">
        <f>VLOOKUP(LEFT(UE$11,4)*1,VOM!$G$6:$K$29,3,FALSE)</f>
        <v>1.1499999999999999</v>
      </c>
      <c r="UF43" s="21">
        <f>VLOOKUP(LEFT(UF$11,4)*1,VOM!$G$6:$K$29,3,FALSE)</f>
        <v>1.1499999999999999</v>
      </c>
      <c r="UG43" s="21">
        <f>VLOOKUP(LEFT(UG$11,4)*1,VOM!$G$6:$K$29,3,FALSE)</f>
        <v>1.1499999999999999</v>
      </c>
      <c r="UH43" s="21">
        <f>VLOOKUP(LEFT(UH$11,4)*1,VOM!$G$6:$K$29,3,FALSE)</f>
        <v>1.18</v>
      </c>
      <c r="UI43" s="21">
        <f>VLOOKUP(LEFT(UI$11,4)*1,VOM!$G$6:$K$29,3,FALSE)</f>
        <v>1.18</v>
      </c>
      <c r="UJ43" s="21">
        <f>VLOOKUP(LEFT(UJ$11,4)*1,VOM!$G$6:$K$29,3,FALSE)</f>
        <v>1.18</v>
      </c>
      <c r="UK43" s="21">
        <f>VLOOKUP(LEFT(UK$11,4)*1,VOM!$G$6:$K$29,3,FALSE)</f>
        <v>1.18</v>
      </c>
      <c r="UL43" s="21">
        <f>VLOOKUP(LEFT(UL$11,4)*1,VOM!$G$6:$K$29,3,FALSE)</f>
        <v>1.18</v>
      </c>
      <c r="UM43" s="21">
        <f>VLOOKUP(LEFT(UM$11,4)*1,VOM!$G$6:$K$29,3,FALSE)</f>
        <v>1.18</v>
      </c>
      <c r="UN43" s="21">
        <f>VLOOKUP(LEFT(UN$11,4)*1,VOM!$G$6:$K$29,3,FALSE)</f>
        <v>1.18</v>
      </c>
      <c r="UO43" s="21">
        <f>VLOOKUP(LEFT(UO$11,4)*1,VOM!$G$6:$K$29,3,FALSE)</f>
        <v>1.18</v>
      </c>
      <c r="UP43" s="21">
        <f>VLOOKUP(LEFT(UP$11,4)*1,VOM!$G$6:$K$29,3,FALSE)</f>
        <v>1.18</v>
      </c>
      <c r="UQ43" s="21">
        <f>VLOOKUP(LEFT(UQ$11,4)*1,VOM!$G$6:$K$29,3,FALSE)</f>
        <v>1.18</v>
      </c>
      <c r="UR43" s="21">
        <f>VLOOKUP(LEFT(UR$11,4)*1,VOM!$G$6:$K$29,3,FALSE)</f>
        <v>1.18</v>
      </c>
      <c r="US43" s="21">
        <f>VLOOKUP(LEFT(US$11,4)*1,VOM!$G$6:$K$29,3,FALSE)</f>
        <v>1.18</v>
      </c>
      <c r="UT43" s="21">
        <f>VLOOKUP(LEFT(UT$11,4)*1,VOM!$G$6:$K$29,3,FALSE)</f>
        <v>1.2</v>
      </c>
      <c r="UU43" s="21">
        <f>VLOOKUP(LEFT(UU$11,4)*1,VOM!$G$6:$K$29,3,FALSE)</f>
        <v>1.2</v>
      </c>
      <c r="UV43" s="21">
        <f>VLOOKUP(LEFT(UV$11,4)*1,VOM!$G$6:$K$29,3,FALSE)</f>
        <v>1.2</v>
      </c>
      <c r="UW43" s="21">
        <f>VLOOKUP(LEFT(UW$11,4)*1,VOM!$G$6:$K$29,3,FALSE)</f>
        <v>1.2</v>
      </c>
      <c r="UX43" s="21">
        <f>VLOOKUP(LEFT(UX$11,4)*1,VOM!$G$6:$K$29,3,FALSE)</f>
        <v>1.2</v>
      </c>
      <c r="UY43" s="21">
        <f>VLOOKUP(LEFT(UY$11,4)*1,VOM!$G$6:$K$29,3,FALSE)</f>
        <v>1.2</v>
      </c>
      <c r="UZ43" s="21">
        <f>VLOOKUP(LEFT(UZ$11,4)*1,VOM!$G$6:$K$29,3,FALSE)</f>
        <v>1.2</v>
      </c>
      <c r="VA43" s="21">
        <f>VLOOKUP(LEFT(VA$11,4)*1,VOM!$G$6:$K$29,3,FALSE)</f>
        <v>1.2</v>
      </c>
      <c r="VB43" s="21">
        <f>VLOOKUP(LEFT(VB$11,4)*1,VOM!$G$6:$K$29,3,FALSE)</f>
        <v>1.2</v>
      </c>
      <c r="VC43" s="21">
        <f>VLOOKUP(LEFT(VC$11,4)*1,VOM!$G$6:$K$29,3,FALSE)</f>
        <v>1.2</v>
      </c>
      <c r="VD43" s="21">
        <f>VLOOKUP(LEFT(VD$11,4)*1,VOM!$G$6:$K$29,3,FALSE)</f>
        <v>1.2</v>
      </c>
      <c r="VE43" s="21">
        <f>VLOOKUP(LEFT(VE$11,4)*1,VOM!$G$6:$K$29,3,FALSE)</f>
        <v>1.2</v>
      </c>
      <c r="VF43" s="21">
        <f>VLOOKUP(LEFT(VF$11,4)*1,VOM!$G$6:$K$29,3,FALSE)</f>
        <v>1.23</v>
      </c>
      <c r="VG43" s="21">
        <f>VLOOKUP(LEFT(VG$11,4)*1,VOM!$G$6:$K$29,3,FALSE)</f>
        <v>1.23</v>
      </c>
      <c r="VH43" s="21">
        <f>VLOOKUP(LEFT(VH$11,4)*1,VOM!$G$6:$K$29,3,FALSE)</f>
        <v>1.23</v>
      </c>
      <c r="VI43" s="21">
        <f>VLOOKUP(LEFT(VI$11,4)*1,VOM!$G$6:$K$29,3,FALSE)</f>
        <v>1.23</v>
      </c>
      <c r="VJ43" s="21">
        <f>VLOOKUP(LEFT(VJ$11,4)*1,VOM!$G$6:$K$29,3,FALSE)</f>
        <v>1.23</v>
      </c>
      <c r="VK43" s="21">
        <f>VLOOKUP(LEFT(VK$11,4)*1,VOM!$G$6:$K$29,3,FALSE)</f>
        <v>1.23</v>
      </c>
      <c r="VL43" s="21">
        <f>VLOOKUP(LEFT(VL$11,4)*1,VOM!$G$6:$K$29,3,FALSE)</f>
        <v>1.23</v>
      </c>
      <c r="VM43" s="21">
        <f>VLOOKUP(LEFT(VM$11,4)*1,VOM!$G$6:$K$29,3,FALSE)</f>
        <v>1.23</v>
      </c>
      <c r="VN43" s="21">
        <f>VLOOKUP(LEFT(VN$11,4)*1,VOM!$G$6:$K$29,3,FALSE)</f>
        <v>1.23</v>
      </c>
      <c r="VO43" s="21">
        <f>VLOOKUP(LEFT(VO$11,4)*1,VOM!$G$6:$K$29,3,FALSE)</f>
        <v>1.23</v>
      </c>
      <c r="VP43" s="21">
        <f>VLOOKUP(LEFT(VP$11,4)*1,VOM!$G$6:$K$29,3,FALSE)</f>
        <v>1.23</v>
      </c>
      <c r="VQ43" s="21">
        <f>VLOOKUP(LEFT(VQ$11,4)*1,VOM!$G$6:$K$29,3,FALSE)</f>
        <v>1.23</v>
      </c>
      <c r="VR43" s="21">
        <f>VLOOKUP(LEFT(VR$11,4)*1,VOM!$G$6:$K$29,3,FALSE)</f>
        <v>1.25</v>
      </c>
      <c r="VS43" s="21">
        <f>VLOOKUP(LEFT(VS$11,4)*1,VOM!$G$6:$K$29,3,FALSE)</f>
        <v>1.25</v>
      </c>
      <c r="VT43" s="21">
        <f>VLOOKUP(LEFT(VT$11,4)*1,VOM!$G$6:$K$29,3,FALSE)</f>
        <v>1.25</v>
      </c>
      <c r="VU43" s="21">
        <f>VLOOKUP(LEFT(VU$11,4)*1,VOM!$G$6:$K$29,3,FALSE)</f>
        <v>1.25</v>
      </c>
      <c r="VV43" s="21">
        <f>VLOOKUP(LEFT(VV$11,4)*1,VOM!$G$6:$K$29,3,FALSE)</f>
        <v>1.25</v>
      </c>
      <c r="VW43" s="21">
        <f>VLOOKUP(LEFT(VW$11,4)*1,VOM!$G$6:$K$29,3,FALSE)</f>
        <v>1.25</v>
      </c>
      <c r="VX43" s="21">
        <f>VLOOKUP(LEFT(VX$11,4)*1,VOM!$G$6:$K$29,3,FALSE)</f>
        <v>1.25</v>
      </c>
      <c r="VY43" s="21">
        <f>VLOOKUP(LEFT(VY$11,4)*1,VOM!$G$6:$K$29,3,FALSE)</f>
        <v>1.25</v>
      </c>
      <c r="VZ43" s="21">
        <f>VLOOKUP(LEFT(VZ$11,4)*1,VOM!$G$6:$K$29,3,FALSE)</f>
        <v>1.25</v>
      </c>
      <c r="WA43" s="21">
        <f>VLOOKUP(LEFT(WA$11,4)*1,VOM!$G$6:$K$29,3,FALSE)</f>
        <v>1.25</v>
      </c>
      <c r="WB43" s="21">
        <f>VLOOKUP(LEFT(WB$11,4)*1,VOM!$G$6:$K$29,3,FALSE)</f>
        <v>1.25</v>
      </c>
      <c r="WC43" s="21">
        <f>VLOOKUP(LEFT(WC$11,4)*1,VOM!$G$6:$K$29,3,FALSE)</f>
        <v>1.25</v>
      </c>
      <c r="WD43" s="21">
        <f>VLOOKUP(LEFT(WD$11,4)*1,VOM!$G$6:$K$29,3,FALSE)</f>
        <v>1.27</v>
      </c>
      <c r="WE43" s="21">
        <f>VLOOKUP(LEFT(WE$11,4)*1,VOM!$G$6:$K$29,3,FALSE)</f>
        <v>1.27</v>
      </c>
      <c r="WF43" s="21">
        <f>VLOOKUP(LEFT(WF$11,4)*1,VOM!$G$6:$K$29,3,FALSE)</f>
        <v>1.27</v>
      </c>
      <c r="WG43" s="21">
        <f>VLOOKUP(LEFT(WG$11,4)*1,VOM!$G$6:$K$29,3,FALSE)</f>
        <v>1.27</v>
      </c>
      <c r="WH43" s="21">
        <f>VLOOKUP(LEFT(WH$11,4)*1,VOM!$G$6:$K$29,3,FALSE)</f>
        <v>1.27</v>
      </c>
      <c r="WI43" s="21">
        <f>VLOOKUP(LEFT(WI$11,4)*1,VOM!$G$6:$K$29,3,FALSE)</f>
        <v>1.27</v>
      </c>
      <c r="WJ43" s="21">
        <f>VLOOKUP(LEFT(WJ$11,4)*1,VOM!$G$6:$K$29,3,FALSE)</f>
        <v>1.27</v>
      </c>
      <c r="WK43" s="21">
        <f>VLOOKUP(LEFT(WK$11,4)*1,VOM!$G$6:$K$29,3,FALSE)</f>
        <v>1.27</v>
      </c>
      <c r="WL43" s="21">
        <f>VLOOKUP(LEFT(WL$11,4)*1,VOM!$G$6:$K$29,3,FALSE)</f>
        <v>1.27</v>
      </c>
      <c r="WM43" s="21">
        <f>VLOOKUP(LEFT(WM$11,4)*1,VOM!$G$6:$K$29,3,FALSE)</f>
        <v>1.27</v>
      </c>
      <c r="WN43" s="21">
        <f>VLOOKUP(LEFT(WN$11,4)*1,VOM!$G$6:$K$29,3,FALSE)</f>
        <v>1.27</v>
      </c>
      <c r="WO43" s="21">
        <f>VLOOKUP(LEFT(WO$11,4)*1,VOM!$G$6:$K$29,3,FALSE)</f>
        <v>1.27</v>
      </c>
      <c r="WP43" s="21">
        <f>VLOOKUP(LEFT(WP$11,4)*1,VOM!$G$6:$K$29,3,FALSE)</f>
        <v>1.3</v>
      </c>
      <c r="WQ43" s="21">
        <f>VLOOKUP(LEFT(WQ$11,4)*1,VOM!$G$6:$K$29,3,FALSE)</f>
        <v>1.3</v>
      </c>
      <c r="WR43" s="21">
        <f>VLOOKUP(LEFT(WR$11,4)*1,VOM!$G$6:$K$29,3,FALSE)</f>
        <v>1.3</v>
      </c>
      <c r="WS43" s="21">
        <f>VLOOKUP(LEFT(WS$11,4)*1,VOM!$G$6:$K$29,3,FALSE)</f>
        <v>1.3</v>
      </c>
      <c r="WT43" s="21">
        <f>VLOOKUP(LEFT(WT$11,4)*1,VOM!$G$6:$K$29,3,FALSE)</f>
        <v>1.3</v>
      </c>
      <c r="WU43" s="21">
        <f>VLOOKUP(LEFT(WU$11,4)*1,VOM!$G$6:$K$29,3,FALSE)</f>
        <v>1.3</v>
      </c>
      <c r="WV43" s="21">
        <f>VLOOKUP(LEFT(WV$11,4)*1,VOM!$G$6:$K$29,3,FALSE)</f>
        <v>1.3</v>
      </c>
      <c r="WW43" s="21">
        <f>VLOOKUP(LEFT(WW$11,4)*1,VOM!$G$6:$K$29,3,FALSE)</f>
        <v>1.3</v>
      </c>
      <c r="WX43" s="21">
        <f>VLOOKUP(LEFT(WX$11,4)*1,VOM!$G$6:$K$29,3,FALSE)</f>
        <v>1.3</v>
      </c>
      <c r="WY43" s="21">
        <f>VLOOKUP(LEFT(WY$11,4)*1,VOM!$G$6:$K$29,3,FALSE)</f>
        <v>1.3</v>
      </c>
      <c r="WZ43" s="21">
        <f>VLOOKUP(LEFT(WZ$11,4)*1,VOM!$G$6:$K$29,3,FALSE)</f>
        <v>1.3</v>
      </c>
      <c r="XA43" s="21">
        <f>VLOOKUP(LEFT(XA$11,4)*1,VOM!$G$6:$K$29,3,FALSE)</f>
        <v>1.3</v>
      </c>
      <c r="XB43" s="21">
        <f>VLOOKUP(LEFT(XB$11,4)*1,VOM!$G$6:$K$29,3,FALSE)</f>
        <v>1.32</v>
      </c>
      <c r="XC43" s="21">
        <f>VLOOKUP(LEFT(XC$11,4)*1,VOM!$G$6:$K$29,3,FALSE)</f>
        <v>1.32</v>
      </c>
      <c r="XD43" s="21">
        <f>VLOOKUP(LEFT(XD$11,4)*1,VOM!$G$6:$K$29,3,FALSE)</f>
        <v>1.32</v>
      </c>
      <c r="XE43" s="21">
        <f>VLOOKUP(LEFT(XE$11,4)*1,VOM!$G$6:$K$29,3,FALSE)</f>
        <v>1.32</v>
      </c>
      <c r="XF43" s="21">
        <f>VLOOKUP(LEFT(XF$11,4)*1,VOM!$G$6:$K$29,3,FALSE)</f>
        <v>1.32</v>
      </c>
      <c r="XG43" s="21">
        <f>VLOOKUP(LEFT(XG$11,4)*1,VOM!$G$6:$K$29,3,FALSE)</f>
        <v>1.32</v>
      </c>
      <c r="XH43" s="21">
        <f>VLOOKUP(LEFT(XH$11,4)*1,VOM!$G$6:$K$29,3,FALSE)</f>
        <v>1.32</v>
      </c>
      <c r="XI43" s="21">
        <f>VLOOKUP(LEFT(XI$11,4)*1,VOM!$G$6:$K$29,3,FALSE)</f>
        <v>1.32</v>
      </c>
      <c r="XJ43" s="21">
        <f>VLOOKUP(LEFT(XJ$11,4)*1,VOM!$G$6:$K$29,3,FALSE)</f>
        <v>1.32</v>
      </c>
      <c r="XK43" s="21">
        <f>VLOOKUP(LEFT(XK$11,4)*1,VOM!$G$6:$K$29,3,FALSE)</f>
        <v>1.32</v>
      </c>
      <c r="XL43" s="21">
        <f>VLOOKUP(LEFT(XL$11,4)*1,VOM!$G$6:$K$29,3,FALSE)</f>
        <v>1.32</v>
      </c>
      <c r="XM43" s="21">
        <f>VLOOKUP(LEFT(XM$11,4)*1,VOM!$G$6:$K$29,3,FALSE)</f>
        <v>1.32</v>
      </c>
    </row>
    <row r="44" spans="1:721" s="38" customFormat="1" x14ac:dyDescent="0.25">
      <c r="A44" s="38" t="s">
        <v>354</v>
      </c>
      <c r="AL44" s="21">
        <f>VLOOKUP(LEFT(AL$11,4)*1,VOM!$G$6:$K$29,4,FALSE)</f>
        <v>1.2614576328529639</v>
      </c>
      <c r="AM44" s="21">
        <f>VLOOKUP(LEFT(AM$11,4)*1,VOM!$G$6:$K$29,4,FALSE)</f>
        <v>1.2614576328529639</v>
      </c>
      <c r="AN44" s="21">
        <f>VLOOKUP(LEFT(AN$11,4)*1,VOM!$G$6:$K$29,4,FALSE)</f>
        <v>1.2614576328529639</v>
      </c>
      <c r="AO44" s="21">
        <f>VLOOKUP(LEFT(AO$11,4)*1,VOM!$G$6:$K$29,4,FALSE)</f>
        <v>1.2614576328529639</v>
      </c>
      <c r="AP44" s="21">
        <f>VLOOKUP(LEFT(AP$11,4)*1,VOM!$G$6:$K$29,4,FALSE)</f>
        <v>1.2614576328529639</v>
      </c>
      <c r="AQ44" s="21">
        <f>VLOOKUP(LEFT(AQ$11,4)*1,VOM!$G$6:$K$29,4,FALSE)</f>
        <v>1.2614576328529639</v>
      </c>
      <c r="AR44" s="21">
        <f>VLOOKUP(LEFT(AR$11,4)*1,VOM!$G$6:$K$29,4,FALSE)</f>
        <v>1.2614576328529639</v>
      </c>
      <c r="AS44" s="21">
        <f>VLOOKUP(LEFT(AS$11,4)*1,VOM!$G$6:$K$29,4,FALSE)</f>
        <v>1.2614576328529639</v>
      </c>
      <c r="AT44" s="21">
        <f>VLOOKUP(LEFT(AT$11,4)*1,VOM!$G$6:$K$29,4,FALSE)</f>
        <v>1.2614576328529639</v>
      </c>
      <c r="AU44" s="21">
        <f>VLOOKUP(LEFT(AU$11,4)*1,VOM!$G$6:$K$29,4,FALSE)</f>
        <v>1.2614576328529639</v>
      </c>
      <c r="AV44" s="21">
        <f>VLOOKUP(LEFT(AV$11,4)*1,VOM!$G$6:$K$29,4,FALSE)</f>
        <v>1.2614576328529639</v>
      </c>
      <c r="AW44" s="21">
        <f>VLOOKUP(LEFT(AW$11,4)*1,VOM!$G$6:$K$29,4,FALSE)</f>
        <v>1.2614576328529639</v>
      </c>
      <c r="AX44" s="21">
        <f>VLOOKUP(LEFT(AX$11,4)*1,VOM!$G$6:$K$29,4,FALSE)</f>
        <v>1.2903498409408911</v>
      </c>
      <c r="AY44" s="21">
        <f>VLOOKUP(LEFT(AY$11,4)*1,VOM!$G$6:$K$29,4,FALSE)</f>
        <v>1.2903498409408911</v>
      </c>
      <c r="AZ44" s="21">
        <f>VLOOKUP(LEFT(AZ$11,4)*1,VOM!$G$6:$K$29,4,FALSE)</f>
        <v>1.2903498409408911</v>
      </c>
      <c r="BA44" s="21">
        <f>VLOOKUP(LEFT(BA$11,4)*1,VOM!$G$6:$K$29,4,FALSE)</f>
        <v>1.2903498409408911</v>
      </c>
      <c r="BB44" s="21">
        <f>VLOOKUP(LEFT(BB$11,4)*1,VOM!$G$6:$K$29,4,FALSE)</f>
        <v>1.2903498409408911</v>
      </c>
      <c r="BC44" s="21">
        <f>VLOOKUP(LEFT(BC$11,4)*1,VOM!$G$6:$K$29,4,FALSE)</f>
        <v>1.2903498409408911</v>
      </c>
      <c r="BD44" s="21">
        <f>VLOOKUP(LEFT(BD$11,4)*1,VOM!$G$6:$K$29,4,FALSE)</f>
        <v>1.2903498409408911</v>
      </c>
      <c r="BE44" s="21">
        <f>VLOOKUP(LEFT(BE$11,4)*1,VOM!$G$6:$K$29,4,FALSE)</f>
        <v>1.2903498409408911</v>
      </c>
      <c r="BF44" s="21">
        <f>VLOOKUP(LEFT(BF$11,4)*1,VOM!$G$6:$K$29,4,FALSE)</f>
        <v>1.2903498409408911</v>
      </c>
      <c r="BG44" s="21">
        <f>VLOOKUP(LEFT(BG$11,4)*1,VOM!$G$6:$K$29,4,FALSE)</f>
        <v>1.2903498409408911</v>
      </c>
      <c r="BH44" s="21">
        <f>VLOOKUP(LEFT(BH$11,4)*1,VOM!$G$6:$K$29,4,FALSE)</f>
        <v>1.2903498409408911</v>
      </c>
      <c r="BI44" s="21">
        <f>VLOOKUP(LEFT(BI$11,4)*1,VOM!$G$6:$K$29,4,FALSE)</f>
        <v>1.2903498409408911</v>
      </c>
      <c r="BJ44" s="21">
        <f>VLOOKUP(LEFT(BJ$11,4)*1,VOM!$G$6:$K$29,4,FALSE)</f>
        <v>1.3943700254325431</v>
      </c>
      <c r="BK44" s="21">
        <f>VLOOKUP(LEFT(BK$11,4)*1,VOM!$G$6:$K$29,4,FALSE)</f>
        <v>1.3943700254325431</v>
      </c>
      <c r="BL44" s="21">
        <f>VLOOKUP(LEFT(BL$11,4)*1,VOM!$G$6:$K$29,4,FALSE)</f>
        <v>1.3943700254325431</v>
      </c>
      <c r="BM44" s="21">
        <f>VLOOKUP(LEFT(BM$11,4)*1,VOM!$G$6:$K$29,4,FALSE)</f>
        <v>1.3943700254325431</v>
      </c>
      <c r="BN44" s="21">
        <f>VLOOKUP(LEFT(BN$11,4)*1,VOM!$G$6:$K$29,4,FALSE)</f>
        <v>1.3943700254325431</v>
      </c>
      <c r="BO44" s="21">
        <f>VLOOKUP(LEFT(BO$11,4)*1,VOM!$G$6:$K$29,4,FALSE)</f>
        <v>1.3943700254325431</v>
      </c>
      <c r="BP44" s="21">
        <f>VLOOKUP(LEFT(BP$11,4)*1,VOM!$G$6:$K$29,4,FALSE)</f>
        <v>1.3943700254325431</v>
      </c>
      <c r="BQ44" s="21">
        <f>VLOOKUP(LEFT(BQ$11,4)*1,VOM!$G$6:$K$29,4,FALSE)</f>
        <v>1.3943700254325431</v>
      </c>
      <c r="BR44" s="21">
        <f>VLOOKUP(LEFT(BR$11,4)*1,VOM!$G$6:$K$29,4,FALSE)</f>
        <v>1.3943700254325431</v>
      </c>
      <c r="BS44" s="21">
        <f>VLOOKUP(LEFT(BS$11,4)*1,VOM!$G$6:$K$29,4,FALSE)</f>
        <v>1.3943700254325431</v>
      </c>
      <c r="BT44" s="21">
        <f>VLOOKUP(LEFT(BT$11,4)*1,VOM!$G$6:$K$29,4,FALSE)</f>
        <v>1.3943700254325431</v>
      </c>
      <c r="BU44" s="21">
        <f>VLOOKUP(LEFT(BU$11,4)*1,VOM!$G$6:$K$29,4,FALSE)</f>
        <v>1.3943700254325431</v>
      </c>
      <c r="BV44" s="21">
        <f>VLOOKUP(LEFT(BV$11,4)*1,VOM!$G$6:$K$29,4,FALSE)</f>
        <v>1.472184200480863</v>
      </c>
      <c r="BW44" s="21">
        <f>VLOOKUP(LEFT(BW$11,4)*1,VOM!$G$6:$K$29,4,FALSE)</f>
        <v>1.472184200480863</v>
      </c>
      <c r="BX44" s="21">
        <f>VLOOKUP(LEFT(BX$11,4)*1,VOM!$G$6:$K$29,4,FALSE)</f>
        <v>1.472184200480863</v>
      </c>
      <c r="BY44" s="21">
        <f>VLOOKUP(LEFT(BY$11,4)*1,VOM!$G$6:$K$29,4,FALSE)</f>
        <v>1.472184200480863</v>
      </c>
      <c r="BZ44" s="21">
        <f>VLOOKUP(LEFT(BZ$11,4)*1,VOM!$G$6:$K$29,4,FALSE)</f>
        <v>1.472184200480863</v>
      </c>
      <c r="CA44" s="21">
        <f>VLOOKUP(LEFT(CA$11,4)*1,VOM!$G$6:$K$29,4,FALSE)</f>
        <v>1.472184200480863</v>
      </c>
      <c r="CB44" s="21">
        <f>VLOOKUP(LEFT(CB$11,4)*1,VOM!$G$6:$K$29,4,FALSE)</f>
        <v>1.472184200480863</v>
      </c>
      <c r="CC44" s="21">
        <f>VLOOKUP(LEFT(CC$11,4)*1,VOM!$G$6:$K$29,4,FALSE)</f>
        <v>1.472184200480863</v>
      </c>
      <c r="CD44" s="21">
        <f>VLOOKUP(LEFT(CD$11,4)*1,VOM!$G$6:$K$29,4,FALSE)</f>
        <v>1.472184200480863</v>
      </c>
      <c r="CE44" s="21">
        <f>VLOOKUP(LEFT(CE$11,4)*1,VOM!$G$6:$K$29,4,FALSE)</f>
        <v>1.472184200480863</v>
      </c>
      <c r="CF44" s="21">
        <f>VLOOKUP(LEFT(CF$11,4)*1,VOM!$G$6:$K$29,4,FALSE)</f>
        <v>1.472184200480863</v>
      </c>
      <c r="CG44" s="21">
        <f>VLOOKUP(LEFT(CG$11,4)*1,VOM!$G$6:$K$29,4,FALSE)</f>
        <v>1.472184200480863</v>
      </c>
      <c r="CH44" s="21">
        <f>VLOOKUP(LEFT(CH$11,4)*1,VOM!$G$6:$K$29,4,FALSE)</f>
        <v>1.5551333842570925</v>
      </c>
      <c r="CI44" s="21">
        <f>VLOOKUP(LEFT(CI$11,4)*1,VOM!$G$6:$K$29,4,FALSE)</f>
        <v>1.5551333842570925</v>
      </c>
      <c r="CJ44" s="21">
        <f>VLOOKUP(LEFT(CJ$11,4)*1,VOM!$G$6:$K$29,4,FALSE)</f>
        <v>1.5551333842570925</v>
      </c>
      <c r="CK44" s="21">
        <f>VLOOKUP(LEFT(CK$11,4)*1,VOM!$G$6:$K$29,4,FALSE)</f>
        <v>1.5551333842570925</v>
      </c>
      <c r="CL44" s="21">
        <f>VLOOKUP(LEFT(CL$11,4)*1,VOM!$G$6:$K$29,4,FALSE)</f>
        <v>1.5551333842570925</v>
      </c>
      <c r="CM44" s="21">
        <f>VLOOKUP(LEFT(CM$11,4)*1,VOM!$G$6:$K$29,4,FALSE)</f>
        <v>1.5551333842570925</v>
      </c>
      <c r="CN44" s="21">
        <f>VLOOKUP(LEFT(CN$11,4)*1,VOM!$G$6:$K$29,4,FALSE)</f>
        <v>1.5551333842570925</v>
      </c>
      <c r="CO44" s="21">
        <f>VLOOKUP(LEFT(CO$11,4)*1,VOM!$G$6:$K$29,4,FALSE)</f>
        <v>1.5551333842570925</v>
      </c>
      <c r="CP44" s="21">
        <f>VLOOKUP(LEFT(CP$11,4)*1,VOM!$G$6:$K$29,4,FALSE)</f>
        <v>1.5551333842570925</v>
      </c>
      <c r="CQ44" s="21">
        <f>VLOOKUP(LEFT(CQ$11,4)*1,VOM!$G$6:$K$29,4,FALSE)</f>
        <v>1.5551333842570925</v>
      </c>
      <c r="CR44" s="21">
        <f>VLOOKUP(LEFT(CR$11,4)*1,VOM!$G$6:$K$29,4,FALSE)</f>
        <v>1.5551333842570925</v>
      </c>
      <c r="CS44" s="21">
        <f>VLOOKUP(LEFT(CS$11,4)*1,VOM!$G$6:$K$29,4,FALSE)</f>
        <v>1.5551333842570925</v>
      </c>
      <c r="CT44" s="21">
        <f>VLOOKUP(LEFT(CT$11,4)*1,VOM!$G$6:$K$29,4,FALSE)</f>
        <v>1.6321909757058537</v>
      </c>
      <c r="CU44" s="21">
        <f>VLOOKUP(LEFT(CU$11,4)*1,VOM!$G$6:$K$29,4,FALSE)</f>
        <v>1.6321909757058537</v>
      </c>
      <c r="CV44" s="21">
        <f>VLOOKUP(LEFT(CV$11,4)*1,VOM!$G$6:$K$29,4,FALSE)</f>
        <v>1.6321909757058537</v>
      </c>
      <c r="CW44" s="21">
        <f>VLOOKUP(LEFT(CW$11,4)*1,VOM!$G$6:$K$29,4,FALSE)</f>
        <v>1.6321909757058537</v>
      </c>
      <c r="CX44" s="21">
        <f>VLOOKUP(LEFT(CX$11,4)*1,VOM!$G$6:$K$29,4,FALSE)</f>
        <v>1.6321909757058537</v>
      </c>
      <c r="CY44" s="21">
        <f>VLOOKUP(LEFT(CY$11,4)*1,VOM!$G$6:$K$29,4,FALSE)</f>
        <v>1.6321909757058537</v>
      </c>
      <c r="CZ44" s="21">
        <f>VLOOKUP(LEFT(CZ$11,4)*1,VOM!$G$6:$K$29,4,FALSE)</f>
        <v>1.6321909757058537</v>
      </c>
      <c r="DA44" s="21">
        <f>VLOOKUP(LEFT(DA$11,4)*1,VOM!$G$6:$K$29,4,FALSE)</f>
        <v>1.6321909757058537</v>
      </c>
      <c r="DB44" s="21">
        <f>VLOOKUP(LEFT(DB$11,4)*1,VOM!$G$6:$K$29,4,FALSE)</f>
        <v>1.6321909757058537</v>
      </c>
      <c r="DC44" s="21">
        <f>VLOOKUP(LEFT(DC$11,4)*1,VOM!$G$6:$K$29,4,FALSE)</f>
        <v>1.6321909757058537</v>
      </c>
      <c r="DD44" s="21">
        <f>VLOOKUP(LEFT(DD$11,4)*1,VOM!$G$6:$K$29,4,FALSE)</f>
        <v>1.6321909757058537</v>
      </c>
      <c r="DE44" s="21">
        <f>VLOOKUP(LEFT(DE$11,4)*1,VOM!$G$6:$K$29,4,FALSE)</f>
        <v>1.6321909757058537</v>
      </c>
      <c r="DF44" s="21">
        <f>VLOOKUP(LEFT(DF$11,4)*1,VOM!$G$6:$K$29,4,FALSE)</f>
        <v>1.7089644831752726</v>
      </c>
      <c r="DG44" s="21">
        <f>VLOOKUP(LEFT(DG$11,4)*1,VOM!$G$6:$K$29,4,FALSE)</f>
        <v>1.7089644831752726</v>
      </c>
      <c r="DH44" s="21">
        <f>VLOOKUP(LEFT(DH$11,4)*1,VOM!$G$6:$K$29,4,FALSE)</f>
        <v>1.7089644831752726</v>
      </c>
      <c r="DI44" s="21">
        <f>VLOOKUP(LEFT(DI$11,4)*1,VOM!$G$6:$K$29,4,FALSE)</f>
        <v>1.7089644831752726</v>
      </c>
      <c r="DJ44" s="21">
        <f>VLOOKUP(LEFT(DJ$11,4)*1,VOM!$G$6:$K$29,4,FALSE)</f>
        <v>1.7089644831752726</v>
      </c>
      <c r="DK44" s="21">
        <f>VLOOKUP(LEFT(DK$11,4)*1,VOM!$G$6:$K$29,4,FALSE)</f>
        <v>1.7089644831752726</v>
      </c>
      <c r="DL44" s="21">
        <f>VLOOKUP(LEFT(DL$11,4)*1,VOM!$G$6:$K$29,4,FALSE)</f>
        <v>1.7089644831752726</v>
      </c>
      <c r="DM44" s="21">
        <f>VLOOKUP(LEFT(DM$11,4)*1,VOM!$G$6:$K$29,4,FALSE)</f>
        <v>1.7089644831752726</v>
      </c>
      <c r="DN44" s="21">
        <f>VLOOKUP(LEFT(DN$11,4)*1,VOM!$G$6:$K$29,4,FALSE)</f>
        <v>1.7089644831752726</v>
      </c>
      <c r="DO44" s="21">
        <f>VLOOKUP(LEFT(DO$11,4)*1,VOM!$G$6:$K$29,4,FALSE)</f>
        <v>1.7089644831752726</v>
      </c>
      <c r="DP44" s="21">
        <f>VLOOKUP(LEFT(DP$11,4)*1,VOM!$G$6:$K$29,4,FALSE)</f>
        <v>1.7089644831752726</v>
      </c>
      <c r="DQ44" s="21">
        <f>VLOOKUP(LEFT(DQ$11,4)*1,VOM!$G$6:$K$29,4,FALSE)</f>
        <v>1.7089644831752726</v>
      </c>
      <c r="DR44" s="21">
        <f>VLOOKUP(LEFT(DR$11,4)*1,VOM!$G$6:$K$29,4,FALSE)</f>
        <v>1.7866959902006547</v>
      </c>
      <c r="DS44" s="21">
        <f>VLOOKUP(LEFT(DS$11,4)*1,VOM!$G$6:$K$29,4,FALSE)</f>
        <v>1.7866959902006547</v>
      </c>
      <c r="DT44" s="21">
        <f>VLOOKUP(LEFT(DT$11,4)*1,VOM!$G$6:$K$29,4,FALSE)</f>
        <v>1.7866959902006547</v>
      </c>
      <c r="DU44" s="21">
        <f>VLOOKUP(LEFT(DU$11,4)*1,VOM!$G$6:$K$29,4,FALSE)</f>
        <v>1.7866959902006547</v>
      </c>
      <c r="DV44" s="21">
        <f>VLOOKUP(LEFT(DV$11,4)*1,VOM!$G$6:$K$29,4,FALSE)</f>
        <v>1.7866959902006547</v>
      </c>
      <c r="DW44" s="21">
        <f>VLOOKUP(LEFT(DW$11,4)*1,VOM!$G$6:$K$29,4,FALSE)</f>
        <v>1.7866959902006547</v>
      </c>
      <c r="DX44" s="21">
        <f>VLOOKUP(LEFT(DX$11,4)*1,VOM!$G$6:$K$29,4,FALSE)</f>
        <v>1.7866959902006547</v>
      </c>
      <c r="DY44" s="21">
        <f>VLOOKUP(LEFT(DY$11,4)*1,VOM!$G$6:$K$29,4,FALSE)</f>
        <v>1.7866959902006547</v>
      </c>
      <c r="DZ44" s="21">
        <f>VLOOKUP(LEFT(DZ$11,4)*1,VOM!$G$6:$K$29,4,FALSE)</f>
        <v>1.7866959902006547</v>
      </c>
      <c r="EA44" s="21">
        <f>VLOOKUP(LEFT(EA$11,4)*1,VOM!$G$6:$K$29,4,FALSE)</f>
        <v>1.7866959902006547</v>
      </c>
      <c r="EB44" s="21">
        <f>VLOOKUP(LEFT(EB$11,4)*1,VOM!$G$6:$K$29,4,FALSE)</f>
        <v>1.7866959902006547</v>
      </c>
      <c r="EC44" s="21">
        <f>VLOOKUP(LEFT(EC$11,4)*1,VOM!$G$6:$K$29,4,FALSE)</f>
        <v>1.7866959902006547</v>
      </c>
      <c r="ED44" s="21">
        <f>VLOOKUP(LEFT(ED$11,4)*1,VOM!$G$6:$K$29,4,FALSE)</f>
        <v>1.8142004847119944</v>
      </c>
      <c r="EE44" s="21">
        <f>VLOOKUP(LEFT(EE$11,4)*1,VOM!$G$6:$K$29,4,FALSE)</f>
        <v>1.8142004847119944</v>
      </c>
      <c r="EF44" s="21">
        <f>VLOOKUP(LEFT(EF$11,4)*1,VOM!$G$6:$K$29,4,FALSE)</f>
        <v>1.8142004847119944</v>
      </c>
      <c r="EG44" s="21">
        <f>VLOOKUP(LEFT(EG$11,4)*1,VOM!$G$6:$K$29,4,FALSE)</f>
        <v>1.8142004847119944</v>
      </c>
      <c r="EH44" s="21">
        <f>VLOOKUP(LEFT(EH$11,4)*1,VOM!$G$6:$K$29,4,FALSE)</f>
        <v>1.8142004847119944</v>
      </c>
      <c r="EI44" s="21">
        <f>VLOOKUP(LEFT(EI$11,4)*1,VOM!$G$6:$K$29,4,FALSE)</f>
        <v>1.8142004847119944</v>
      </c>
      <c r="EJ44" s="21">
        <f>VLOOKUP(LEFT(EJ$11,4)*1,VOM!$G$6:$K$29,4,FALSE)</f>
        <v>1.8142004847119944</v>
      </c>
      <c r="EK44" s="21">
        <f>VLOOKUP(LEFT(EK$11,4)*1,VOM!$G$6:$K$29,4,FALSE)</f>
        <v>1.8142004847119944</v>
      </c>
      <c r="EL44" s="21">
        <f>VLOOKUP(LEFT(EL$11,4)*1,VOM!$G$6:$K$29,4,FALSE)</f>
        <v>1.8142004847119944</v>
      </c>
      <c r="EM44" s="21">
        <f>VLOOKUP(LEFT(EM$11,4)*1,VOM!$G$6:$K$29,4,FALSE)</f>
        <v>1.8142004847119944</v>
      </c>
      <c r="EN44" s="21">
        <f>VLOOKUP(LEFT(EN$11,4)*1,VOM!$G$6:$K$29,4,FALSE)</f>
        <v>1.8142004847119944</v>
      </c>
      <c r="EO44" s="21">
        <f>VLOOKUP(LEFT(EO$11,4)*1,VOM!$G$6:$K$29,4,FALSE)</f>
        <v>1.8142004847119944</v>
      </c>
      <c r="EP44" s="21">
        <f>VLOOKUP(LEFT(EP$11,4)*1,VOM!$G$6:$K$29,4,FALSE)</f>
        <v>1.836029999577903</v>
      </c>
      <c r="EQ44" s="21">
        <f>VLOOKUP(LEFT(EQ$11,4)*1,VOM!$G$6:$K$29,4,FALSE)</f>
        <v>1.836029999577903</v>
      </c>
      <c r="ER44" s="21">
        <f>VLOOKUP(LEFT(ER$11,4)*1,VOM!$G$6:$K$29,4,FALSE)</f>
        <v>1.836029999577903</v>
      </c>
      <c r="ES44" s="21">
        <f>VLOOKUP(LEFT(ES$11,4)*1,VOM!$G$6:$K$29,4,FALSE)</f>
        <v>1.836029999577903</v>
      </c>
      <c r="ET44" s="21">
        <f>VLOOKUP(LEFT(ET$11,4)*1,VOM!$G$6:$K$29,4,FALSE)</f>
        <v>1.836029999577903</v>
      </c>
      <c r="EU44" s="21">
        <f>VLOOKUP(LEFT(EU$11,4)*1,VOM!$G$6:$K$29,4,FALSE)</f>
        <v>1.836029999577903</v>
      </c>
      <c r="EV44" s="21">
        <f>VLOOKUP(LEFT(EV$11,4)*1,VOM!$G$6:$K$29,4,FALSE)</f>
        <v>1.836029999577903</v>
      </c>
      <c r="EW44" s="21">
        <f>VLOOKUP(LEFT(EW$11,4)*1,VOM!$G$6:$K$29,4,FALSE)</f>
        <v>1.836029999577903</v>
      </c>
      <c r="EX44" s="21">
        <f>VLOOKUP(LEFT(EX$11,4)*1,VOM!$G$6:$K$29,4,FALSE)</f>
        <v>1.836029999577903</v>
      </c>
      <c r="EY44" s="21">
        <f>VLOOKUP(LEFT(EY$11,4)*1,VOM!$G$6:$K$29,4,FALSE)</f>
        <v>1.836029999577903</v>
      </c>
      <c r="EZ44" s="21">
        <f>VLOOKUP(LEFT(EZ$11,4)*1,VOM!$G$6:$K$29,4,FALSE)</f>
        <v>1.836029999577903</v>
      </c>
      <c r="FA44" s="21">
        <f>VLOOKUP(LEFT(FA$11,4)*1,VOM!$G$6:$K$29,4,FALSE)</f>
        <v>1.836029999577903</v>
      </c>
      <c r="FB44" s="21">
        <f>VLOOKUP(LEFT(FB$11,4)*1,VOM!$G$6:$K$29,4,FALSE)</f>
        <v>1.8605490122109261</v>
      </c>
      <c r="FC44" s="21">
        <f>VLOOKUP(LEFT(FC$11,4)*1,VOM!$G$6:$K$29,4,FALSE)</f>
        <v>1.8605490122109261</v>
      </c>
      <c r="FD44" s="21">
        <f>VLOOKUP(LEFT(FD$11,4)*1,VOM!$G$6:$K$29,4,FALSE)</f>
        <v>1.8605490122109261</v>
      </c>
      <c r="FE44" s="21">
        <f>VLOOKUP(LEFT(FE$11,4)*1,VOM!$G$6:$K$29,4,FALSE)</f>
        <v>1.8605490122109261</v>
      </c>
      <c r="FF44" s="21">
        <f>VLOOKUP(LEFT(FF$11,4)*1,VOM!$G$6:$K$29,4,FALSE)</f>
        <v>1.8605490122109261</v>
      </c>
      <c r="FG44" s="21">
        <f>VLOOKUP(LEFT(FG$11,4)*1,VOM!$G$6:$K$29,4,FALSE)</f>
        <v>1.8605490122109261</v>
      </c>
      <c r="FH44" s="21">
        <f>VLOOKUP(LEFT(FH$11,4)*1,VOM!$G$6:$K$29,4,FALSE)</f>
        <v>1.8605490122109261</v>
      </c>
      <c r="FI44" s="21">
        <f>VLOOKUP(LEFT(FI$11,4)*1,VOM!$G$6:$K$29,4,FALSE)</f>
        <v>1.8605490122109261</v>
      </c>
      <c r="FJ44" s="21">
        <f>VLOOKUP(LEFT(FJ$11,4)*1,VOM!$G$6:$K$29,4,FALSE)</f>
        <v>1.8605490122109261</v>
      </c>
      <c r="FK44" s="21">
        <f>VLOOKUP(LEFT(FK$11,4)*1,VOM!$G$6:$K$29,4,FALSE)</f>
        <v>1.8605490122109261</v>
      </c>
      <c r="FL44" s="21">
        <f>VLOOKUP(LEFT(FL$11,4)*1,VOM!$G$6:$K$29,4,FALSE)</f>
        <v>1.8605490122109261</v>
      </c>
      <c r="FM44" s="21">
        <f>VLOOKUP(LEFT(FM$11,4)*1,VOM!$G$6:$K$29,4,FALSE)</f>
        <v>1.8605490122109261</v>
      </c>
      <c r="FN44" s="21">
        <f>VLOOKUP(LEFT(FN$11,4)*1,VOM!$G$6:$K$29,4,FALSE)</f>
        <v>1.8787066461751594</v>
      </c>
      <c r="FO44" s="21">
        <f>VLOOKUP(LEFT(FO$11,4)*1,VOM!$G$6:$K$29,4,FALSE)</f>
        <v>1.8787066461751594</v>
      </c>
      <c r="FP44" s="21">
        <f>VLOOKUP(LEFT(FP$11,4)*1,VOM!$G$6:$K$29,4,FALSE)</f>
        <v>1.8787066461751594</v>
      </c>
      <c r="FQ44" s="21">
        <f>VLOOKUP(LEFT(FQ$11,4)*1,VOM!$G$6:$K$29,4,FALSE)</f>
        <v>1.8787066461751594</v>
      </c>
      <c r="FR44" s="21">
        <f>VLOOKUP(LEFT(FR$11,4)*1,VOM!$G$6:$K$29,4,FALSE)</f>
        <v>1.8787066461751594</v>
      </c>
      <c r="FS44" s="21">
        <f>VLOOKUP(LEFT(FS$11,4)*1,VOM!$G$6:$K$29,4,FALSE)</f>
        <v>1.8787066461751594</v>
      </c>
      <c r="FT44" s="21">
        <f>VLOOKUP(LEFT(FT$11,4)*1,VOM!$G$6:$K$29,4,FALSE)</f>
        <v>1.8787066461751594</v>
      </c>
      <c r="FU44" s="21">
        <f>VLOOKUP(LEFT(FU$11,4)*1,VOM!$G$6:$K$29,4,FALSE)</f>
        <v>1.8787066461751594</v>
      </c>
      <c r="FV44" s="21">
        <f>VLOOKUP(LEFT(FV$11,4)*1,VOM!$G$6:$K$29,4,FALSE)</f>
        <v>1.8787066461751594</v>
      </c>
      <c r="FW44" s="21">
        <f>VLOOKUP(LEFT(FW$11,4)*1,VOM!$G$6:$K$29,4,FALSE)</f>
        <v>1.8787066461751594</v>
      </c>
      <c r="FX44" s="21">
        <f>VLOOKUP(LEFT(FX$11,4)*1,VOM!$G$6:$K$29,4,FALSE)</f>
        <v>1.8787066461751594</v>
      </c>
      <c r="FY44" s="21">
        <f>VLOOKUP(LEFT(FY$11,4)*1,VOM!$G$6:$K$29,4,FALSE)</f>
        <v>1.8787066461751594</v>
      </c>
      <c r="FZ44" s="21">
        <f>VLOOKUP(LEFT(FZ$11,4)*1,VOM!$G$6:$K$29,4,FALSE)</f>
        <v>1.8886576180815109</v>
      </c>
      <c r="GA44" s="21">
        <f>VLOOKUP(LEFT(GA$11,4)*1,VOM!$G$6:$K$29,4,FALSE)</f>
        <v>1.8886576180815109</v>
      </c>
      <c r="GB44" s="21">
        <f>VLOOKUP(LEFT(GB$11,4)*1,VOM!$G$6:$K$29,4,FALSE)</f>
        <v>1.8886576180815109</v>
      </c>
      <c r="GC44" s="21">
        <f>VLOOKUP(LEFT(GC$11,4)*1,VOM!$G$6:$K$29,4,FALSE)</f>
        <v>1.8886576180815109</v>
      </c>
      <c r="GD44" s="21">
        <f>VLOOKUP(LEFT(GD$11,4)*1,VOM!$G$6:$K$29,4,FALSE)</f>
        <v>1.8886576180815109</v>
      </c>
      <c r="GE44" s="21">
        <f>VLOOKUP(LEFT(GE$11,4)*1,VOM!$G$6:$K$29,4,FALSE)</f>
        <v>1.8886576180815109</v>
      </c>
      <c r="GF44" s="21">
        <f>VLOOKUP(LEFT(GF$11,4)*1,VOM!$G$6:$K$29,4,FALSE)</f>
        <v>1.8886576180815109</v>
      </c>
      <c r="GG44" s="21">
        <f>VLOOKUP(LEFT(GG$11,4)*1,VOM!$G$6:$K$29,4,FALSE)</f>
        <v>1.8886576180815109</v>
      </c>
      <c r="GH44" s="21">
        <f>VLOOKUP(LEFT(GH$11,4)*1,VOM!$G$6:$K$29,4,FALSE)</f>
        <v>1.8886576180815109</v>
      </c>
      <c r="GI44" s="21">
        <f>VLOOKUP(LEFT(GI$11,4)*1,VOM!$G$6:$K$29,4,FALSE)</f>
        <v>1.8886576180815109</v>
      </c>
      <c r="GJ44" s="21">
        <f>VLOOKUP(LEFT(GJ$11,4)*1,VOM!$G$6:$K$29,4,FALSE)</f>
        <v>1.8886576180815109</v>
      </c>
      <c r="GK44" s="21">
        <f>VLOOKUP(LEFT(GK$11,4)*1,VOM!$G$6:$K$29,4,FALSE)</f>
        <v>1.8886576180815109</v>
      </c>
      <c r="GL44" s="21">
        <f>VLOOKUP(LEFT(GL$11,4)*1,VOM!$G$6:$K$29,4,FALSE)</f>
        <v>1.9047386061373761</v>
      </c>
      <c r="GM44" s="21">
        <f>VLOOKUP(LEFT(GM$11,4)*1,VOM!$G$6:$K$29,4,FALSE)</f>
        <v>1.9047386061373761</v>
      </c>
      <c r="GN44" s="21">
        <f>VLOOKUP(LEFT(GN$11,4)*1,VOM!$G$6:$K$29,4,FALSE)</f>
        <v>1.9047386061373761</v>
      </c>
      <c r="GO44" s="21">
        <f>VLOOKUP(LEFT(GO$11,4)*1,VOM!$G$6:$K$29,4,FALSE)</f>
        <v>1.9047386061373761</v>
      </c>
      <c r="GP44" s="21">
        <f>VLOOKUP(LEFT(GP$11,4)*1,VOM!$G$6:$K$29,4,FALSE)</f>
        <v>1.9047386061373761</v>
      </c>
      <c r="GQ44" s="21">
        <f>VLOOKUP(LEFT(GQ$11,4)*1,VOM!$G$6:$K$29,4,FALSE)</f>
        <v>1.9047386061373761</v>
      </c>
      <c r="GR44" s="21">
        <f>VLOOKUP(LEFT(GR$11,4)*1,VOM!$G$6:$K$29,4,FALSE)</f>
        <v>1.9047386061373761</v>
      </c>
      <c r="GS44" s="21">
        <f>VLOOKUP(LEFT(GS$11,4)*1,VOM!$G$6:$K$29,4,FALSE)</f>
        <v>1.9047386061373761</v>
      </c>
      <c r="GT44" s="21">
        <f>VLOOKUP(LEFT(GT$11,4)*1,VOM!$G$6:$K$29,4,FALSE)</f>
        <v>1.9047386061373761</v>
      </c>
      <c r="GU44" s="21">
        <f>VLOOKUP(LEFT(GU$11,4)*1,VOM!$G$6:$K$29,4,FALSE)</f>
        <v>1.9047386061373761</v>
      </c>
      <c r="GV44" s="21">
        <f>VLOOKUP(LEFT(GV$11,4)*1,VOM!$G$6:$K$29,4,FALSE)</f>
        <v>1.9047386061373761</v>
      </c>
      <c r="GW44" s="21">
        <f>VLOOKUP(LEFT(GW$11,4)*1,VOM!$G$6:$K$29,4,FALSE)</f>
        <v>1.9047386061373761</v>
      </c>
      <c r="GX44" s="21">
        <f>VLOOKUP(LEFT(GX$11,4)*1,VOM!$G$6:$K$29,4,FALSE)</f>
        <v>1.9251578097522193</v>
      </c>
      <c r="GY44" s="21">
        <f>VLOOKUP(LEFT(GY$11,4)*1,VOM!$G$6:$K$29,4,FALSE)</f>
        <v>1.9251578097522193</v>
      </c>
      <c r="GZ44" s="21">
        <f>VLOOKUP(LEFT(GZ$11,4)*1,VOM!$G$6:$K$29,4,FALSE)</f>
        <v>1.9251578097522193</v>
      </c>
      <c r="HA44" s="21">
        <f>VLOOKUP(LEFT(HA$11,4)*1,VOM!$G$6:$K$29,4,FALSE)</f>
        <v>1.9251578097522193</v>
      </c>
      <c r="HB44" s="21">
        <f>VLOOKUP(LEFT(HB$11,4)*1,VOM!$G$6:$K$29,4,FALSE)</f>
        <v>1.9251578097522193</v>
      </c>
      <c r="HC44" s="21">
        <f>VLOOKUP(LEFT(HC$11,4)*1,VOM!$G$6:$K$29,4,FALSE)</f>
        <v>1.9251578097522193</v>
      </c>
      <c r="HD44" s="21">
        <f>VLOOKUP(LEFT(HD$11,4)*1,VOM!$G$6:$K$29,4,FALSE)</f>
        <v>1.9251578097522193</v>
      </c>
      <c r="HE44" s="21">
        <f>VLOOKUP(LEFT(HE$11,4)*1,VOM!$G$6:$K$29,4,FALSE)</f>
        <v>1.9251578097522193</v>
      </c>
      <c r="HF44" s="21">
        <f>VLOOKUP(LEFT(HF$11,4)*1,VOM!$G$6:$K$29,4,FALSE)</f>
        <v>1.9251578097522193</v>
      </c>
      <c r="HG44" s="21">
        <f>VLOOKUP(LEFT(HG$11,4)*1,VOM!$G$6:$K$29,4,FALSE)</f>
        <v>1.9251578097522193</v>
      </c>
      <c r="HH44" s="21">
        <f>VLOOKUP(LEFT(HH$11,4)*1,VOM!$G$6:$K$29,4,FALSE)</f>
        <v>1.9251578097522193</v>
      </c>
      <c r="HI44" s="21">
        <f>VLOOKUP(LEFT(HI$11,4)*1,VOM!$G$6:$K$29,4,FALSE)</f>
        <v>1.9251578097522193</v>
      </c>
      <c r="HJ44" s="21">
        <f>VLOOKUP(LEFT(HJ$11,4)*1,VOM!$G$6:$K$29,4,FALSE)</f>
        <v>1.9340615781774719</v>
      </c>
      <c r="HK44" s="21">
        <f>VLOOKUP(LEFT(HK$11,4)*1,VOM!$G$6:$K$29,4,FALSE)</f>
        <v>1.9340615781774719</v>
      </c>
      <c r="HL44" s="21">
        <f>VLOOKUP(LEFT(HL$11,4)*1,VOM!$G$6:$K$29,4,FALSE)</f>
        <v>1.9340615781774719</v>
      </c>
      <c r="HM44" s="21">
        <f>VLOOKUP(LEFT(HM$11,4)*1,VOM!$G$6:$K$29,4,FALSE)</f>
        <v>1.9340615781774719</v>
      </c>
      <c r="HN44" s="21">
        <f>VLOOKUP(LEFT(HN$11,4)*1,VOM!$G$6:$K$29,4,FALSE)</f>
        <v>1.9340615781774719</v>
      </c>
      <c r="HO44" s="21">
        <f>VLOOKUP(LEFT(HO$11,4)*1,VOM!$G$6:$K$29,4,FALSE)</f>
        <v>1.9340615781774719</v>
      </c>
      <c r="HP44" s="21">
        <f>VLOOKUP(LEFT(HP$11,4)*1,VOM!$G$6:$K$29,4,FALSE)</f>
        <v>1.9340615781774719</v>
      </c>
      <c r="HQ44" s="21">
        <f>VLOOKUP(LEFT(HQ$11,4)*1,VOM!$G$6:$K$29,4,FALSE)</f>
        <v>1.9340615781774719</v>
      </c>
      <c r="HR44" s="21">
        <f>VLOOKUP(LEFT(HR$11,4)*1,VOM!$G$6:$K$29,4,FALSE)</f>
        <v>1.9340615781774719</v>
      </c>
      <c r="HS44" s="21">
        <f>VLOOKUP(LEFT(HS$11,4)*1,VOM!$G$6:$K$29,4,FALSE)</f>
        <v>1.9340615781774719</v>
      </c>
      <c r="HT44" s="21">
        <f>VLOOKUP(LEFT(HT$11,4)*1,VOM!$G$6:$K$29,4,FALSE)</f>
        <v>1.9340615781774719</v>
      </c>
      <c r="HU44" s="21">
        <f>VLOOKUP(LEFT(HU$11,4)*1,VOM!$G$6:$K$29,4,FALSE)</f>
        <v>1.9340615781774719</v>
      </c>
      <c r="HV44" s="21">
        <f>VLOOKUP(LEFT(HV$11,4)*1,VOM!$G$6:$K$29,4,FALSE)</f>
        <v>1.9511514521228954</v>
      </c>
      <c r="HW44" s="21">
        <f>VLOOKUP(LEFT(HW$11,4)*1,VOM!$G$6:$K$29,4,FALSE)</f>
        <v>1.9511514521228954</v>
      </c>
      <c r="HX44" s="21">
        <f>VLOOKUP(LEFT(HX$11,4)*1,VOM!$G$6:$K$29,4,FALSE)</f>
        <v>1.9511514521228954</v>
      </c>
      <c r="HY44" s="21">
        <f>VLOOKUP(LEFT(HY$11,4)*1,VOM!$G$6:$K$29,4,FALSE)</f>
        <v>1.9511514521228954</v>
      </c>
      <c r="HZ44" s="21">
        <f>VLOOKUP(LEFT(HZ$11,4)*1,VOM!$G$6:$K$29,4,FALSE)</f>
        <v>1.9511514521228954</v>
      </c>
      <c r="IA44" s="21">
        <f>VLOOKUP(LEFT(IA$11,4)*1,VOM!$G$6:$K$29,4,FALSE)</f>
        <v>1.9511514521228954</v>
      </c>
      <c r="IB44" s="21">
        <f>VLOOKUP(LEFT(IB$11,4)*1,VOM!$G$6:$K$29,4,FALSE)</f>
        <v>1.9511514521228954</v>
      </c>
      <c r="IC44" s="21">
        <f>VLOOKUP(LEFT(IC$11,4)*1,VOM!$G$6:$K$29,4,FALSE)</f>
        <v>1.9511514521228954</v>
      </c>
      <c r="ID44" s="21">
        <f>VLOOKUP(LEFT(ID$11,4)*1,VOM!$G$6:$K$29,4,FALSE)</f>
        <v>1.9511514521228954</v>
      </c>
      <c r="IE44" s="21">
        <f>VLOOKUP(LEFT(IE$11,4)*1,VOM!$G$6:$K$29,4,FALSE)</f>
        <v>1.9511514521228954</v>
      </c>
      <c r="IF44" s="21">
        <f>VLOOKUP(LEFT(IF$11,4)*1,VOM!$G$6:$K$29,4,FALSE)</f>
        <v>1.9511514521228954</v>
      </c>
      <c r="IG44" s="21">
        <f>VLOOKUP(LEFT(IG$11,4)*1,VOM!$G$6:$K$29,4,FALSE)</f>
        <v>1.9511514521228954</v>
      </c>
      <c r="IH44" s="21">
        <f>VLOOKUP(LEFT(IH$11,4)*1,VOM!$G$6:$K$29,4,FALSE)</f>
        <v>1.9846641713412021</v>
      </c>
      <c r="II44" s="21">
        <f>VLOOKUP(LEFT(II$11,4)*1,VOM!$G$6:$K$29,4,FALSE)</f>
        <v>1.9846641713412021</v>
      </c>
      <c r="IJ44" s="21">
        <f>VLOOKUP(LEFT(IJ$11,4)*1,VOM!$G$6:$K$29,4,FALSE)</f>
        <v>1.9846641713412021</v>
      </c>
      <c r="IK44" s="21">
        <f>VLOOKUP(LEFT(IK$11,4)*1,VOM!$G$6:$K$29,4,FALSE)</f>
        <v>1.9846641713412021</v>
      </c>
      <c r="IL44" s="21">
        <f>VLOOKUP(LEFT(IL$11,4)*1,VOM!$G$6:$K$29,4,FALSE)</f>
        <v>1.9846641713412021</v>
      </c>
      <c r="IM44" s="21">
        <f>VLOOKUP(LEFT(IM$11,4)*1,VOM!$G$6:$K$29,4,FALSE)</f>
        <v>1.9846641713412021</v>
      </c>
      <c r="IN44" s="21">
        <f>VLOOKUP(LEFT(IN$11,4)*1,VOM!$G$6:$K$29,4,FALSE)</f>
        <v>1.9846641713412021</v>
      </c>
      <c r="IO44" s="21">
        <f>VLOOKUP(LEFT(IO$11,4)*1,VOM!$G$6:$K$29,4,FALSE)</f>
        <v>1.9846641713412021</v>
      </c>
      <c r="IP44" s="21">
        <f>VLOOKUP(LEFT(IP$11,4)*1,VOM!$G$6:$K$29,4,FALSE)</f>
        <v>1.9846641713412021</v>
      </c>
      <c r="IQ44" s="21">
        <f>VLOOKUP(LEFT(IQ$11,4)*1,VOM!$G$6:$K$29,4,FALSE)</f>
        <v>1.9846641713412021</v>
      </c>
      <c r="IR44" s="21">
        <f>VLOOKUP(LEFT(IR$11,4)*1,VOM!$G$6:$K$29,4,FALSE)</f>
        <v>1.9846641713412021</v>
      </c>
      <c r="IS44" s="21">
        <f>VLOOKUP(LEFT(IS$11,4)*1,VOM!$G$6:$K$29,4,FALSE)</f>
        <v>1.9846641713412021</v>
      </c>
      <c r="IT44" s="21">
        <f>VLOOKUP(LEFT(IT$11,4)*1,VOM!$G$6:$K$29,4,FALSE)</f>
        <v>2.0095165624238427</v>
      </c>
      <c r="IU44" s="21">
        <f>VLOOKUP(LEFT(IU$11,4)*1,VOM!$G$6:$K$29,4,FALSE)</f>
        <v>2.0095165624238427</v>
      </c>
      <c r="IV44" s="21">
        <f>VLOOKUP(LEFT(IV$11,4)*1,VOM!$G$6:$K$29,4,FALSE)</f>
        <v>2.0095165624238427</v>
      </c>
      <c r="IW44" s="21">
        <f>VLOOKUP(LEFT(IW$11,4)*1,VOM!$G$6:$K$29,4,FALSE)</f>
        <v>2.0095165624238427</v>
      </c>
      <c r="IX44" s="21">
        <f>VLOOKUP(LEFT(IX$11,4)*1,VOM!$G$6:$K$29,4,FALSE)</f>
        <v>2.0095165624238427</v>
      </c>
      <c r="IY44" s="21">
        <f>VLOOKUP(LEFT(IY$11,4)*1,VOM!$G$6:$K$29,4,FALSE)</f>
        <v>2.0095165624238427</v>
      </c>
      <c r="IZ44" s="21">
        <f>VLOOKUP(LEFT(IZ$11,4)*1,VOM!$G$6:$K$29,4,FALSE)</f>
        <v>2.0095165624238427</v>
      </c>
      <c r="JA44" s="21">
        <f>VLOOKUP(LEFT(JA$11,4)*1,VOM!$G$6:$K$29,4,FALSE)</f>
        <v>2.0095165624238427</v>
      </c>
      <c r="JB44" s="21">
        <f>VLOOKUP(LEFT(JB$11,4)*1,VOM!$G$6:$K$29,4,FALSE)</f>
        <v>2.0095165624238427</v>
      </c>
      <c r="JC44" s="21">
        <f>VLOOKUP(LEFT(JC$11,4)*1,VOM!$G$6:$K$29,4,FALSE)</f>
        <v>2.0095165624238427</v>
      </c>
      <c r="JD44" s="21">
        <f>VLOOKUP(LEFT(JD$11,4)*1,VOM!$G$6:$K$29,4,FALSE)</f>
        <v>2.0095165624238427</v>
      </c>
      <c r="JE44" s="21">
        <f>VLOOKUP(LEFT(JE$11,4)*1,VOM!$G$6:$K$29,4,FALSE)</f>
        <v>2.0095165624238427</v>
      </c>
      <c r="JF44" s="21">
        <f>VLOOKUP(LEFT(JF$11,4)*1,VOM!$G$6:$K$29,4,FALSE)</f>
        <v>2.0343470701979061</v>
      </c>
      <c r="JG44" s="21">
        <f>VLOOKUP(LEFT(JG$11,4)*1,VOM!$G$6:$K$29,4,FALSE)</f>
        <v>2.0343470701979061</v>
      </c>
      <c r="JH44" s="21">
        <f>VLOOKUP(LEFT(JH$11,4)*1,VOM!$G$6:$K$29,4,FALSE)</f>
        <v>2.0343470701979061</v>
      </c>
      <c r="JI44" s="21">
        <f>VLOOKUP(LEFT(JI$11,4)*1,VOM!$G$6:$K$29,4,FALSE)</f>
        <v>2.0343470701979061</v>
      </c>
      <c r="JJ44" s="21">
        <f>VLOOKUP(LEFT(JJ$11,4)*1,VOM!$G$6:$K$29,4,FALSE)</f>
        <v>2.0343470701979061</v>
      </c>
      <c r="JK44" s="21">
        <f>VLOOKUP(LEFT(JK$11,4)*1,VOM!$G$6:$K$29,4,FALSE)</f>
        <v>2.0343470701979061</v>
      </c>
      <c r="JL44" s="21">
        <f>VLOOKUP(LEFT(JL$11,4)*1,VOM!$G$6:$K$29,4,FALSE)</f>
        <v>2.0343470701979061</v>
      </c>
      <c r="JM44" s="21">
        <f>VLOOKUP(LEFT(JM$11,4)*1,VOM!$G$6:$K$29,4,FALSE)</f>
        <v>2.0343470701979061</v>
      </c>
      <c r="JN44" s="21">
        <f>VLOOKUP(LEFT(JN$11,4)*1,VOM!$G$6:$K$29,4,FALSE)</f>
        <v>2.0343470701979061</v>
      </c>
      <c r="JO44" s="21">
        <f>VLOOKUP(LEFT(JO$11,4)*1,VOM!$G$6:$K$29,4,FALSE)</f>
        <v>2.0343470701979061</v>
      </c>
      <c r="JP44" s="21">
        <f>VLOOKUP(LEFT(JP$11,4)*1,VOM!$G$6:$K$29,4,FALSE)</f>
        <v>2.0343470701979061</v>
      </c>
      <c r="JQ44" s="21">
        <f>VLOOKUP(LEFT(JQ$11,4)*1,VOM!$G$6:$K$29,4,FALSE)</f>
        <v>2.0343470701979061</v>
      </c>
      <c r="JR44" s="37"/>
      <c r="JS44" s="37"/>
      <c r="JT44" s="37"/>
      <c r="JU44" s="37"/>
      <c r="JV44" s="37"/>
      <c r="JW44" s="37"/>
      <c r="JX44" s="37"/>
      <c r="JY44" s="37"/>
      <c r="JZ44" s="37"/>
      <c r="KA44" s="37"/>
      <c r="KB44" s="37"/>
      <c r="KC44" s="37"/>
      <c r="KD44" s="37"/>
      <c r="KE44" s="37"/>
      <c r="KF44" s="37"/>
      <c r="KG44" s="37"/>
      <c r="KH44" s="37"/>
      <c r="KI44" s="37"/>
      <c r="KJ44" s="37"/>
      <c r="KK44" s="37"/>
      <c r="KL44" s="37"/>
      <c r="KM44" s="37"/>
      <c r="KN44" s="37"/>
      <c r="KO44" s="37"/>
      <c r="KP44" s="37"/>
      <c r="KQ44" s="37"/>
      <c r="KR44" s="37"/>
      <c r="KS44" s="37"/>
      <c r="KT44" s="37"/>
      <c r="KU44" s="37"/>
      <c r="KV44" s="37"/>
      <c r="KW44" s="37"/>
      <c r="KX44" s="37"/>
      <c r="KY44" s="37"/>
      <c r="KZ44" s="37"/>
      <c r="LA44" s="37"/>
      <c r="LB44" s="37"/>
      <c r="LC44" s="37"/>
      <c r="LD44" s="37"/>
      <c r="LE44" s="37"/>
      <c r="LF44" s="37"/>
      <c r="LG44" s="37"/>
      <c r="LH44" s="37"/>
      <c r="LI44" s="37"/>
      <c r="LJ44" s="37"/>
      <c r="LK44" s="37"/>
      <c r="LL44" s="37"/>
      <c r="LM44" s="37"/>
      <c r="LN44" s="37"/>
      <c r="LO44" s="37"/>
      <c r="LP44" s="37"/>
      <c r="LQ44" s="37"/>
      <c r="LR44" s="37"/>
      <c r="LS44" s="37"/>
      <c r="LT44" s="37"/>
      <c r="LU44" s="37"/>
      <c r="LV44" s="37"/>
      <c r="LW44" s="37"/>
      <c r="LX44" s="37"/>
      <c r="LY44" s="37"/>
      <c r="LZ44" s="37"/>
      <c r="MA44" s="37"/>
      <c r="MB44" s="37"/>
      <c r="MC44" s="37"/>
      <c r="MD44" s="37"/>
      <c r="ME44" s="37"/>
      <c r="MF44" s="37"/>
      <c r="MG44" s="37"/>
      <c r="MH44" s="37"/>
      <c r="MI44" s="37"/>
      <c r="MJ44" s="37"/>
      <c r="MK44" s="37"/>
      <c r="ML44" s="37"/>
      <c r="MM44" s="37"/>
      <c r="MN44" s="37"/>
      <c r="MO44" s="37"/>
      <c r="MP44" s="37"/>
      <c r="MQ44" s="37"/>
      <c r="MR44" s="37"/>
      <c r="MS44" s="37"/>
      <c r="MT44" s="37"/>
      <c r="MU44" s="37"/>
      <c r="MV44" s="37"/>
      <c r="MW44" s="37"/>
      <c r="MX44" s="37"/>
      <c r="MY44" s="37"/>
      <c r="MZ44" s="37"/>
      <c r="NA44" s="37"/>
      <c r="NB44" s="37"/>
      <c r="NC44" s="37"/>
      <c r="ND44" s="37"/>
      <c r="NE44" s="37"/>
      <c r="NF44" s="37"/>
      <c r="NG44" s="37"/>
      <c r="NH44" s="37"/>
      <c r="NI44" s="37"/>
      <c r="NJ44" s="37"/>
      <c r="NK44" s="37"/>
      <c r="NL44" s="37"/>
      <c r="NM44" s="37"/>
      <c r="NN44" s="37"/>
      <c r="NO44" s="37"/>
      <c r="NP44" s="37"/>
      <c r="NQ44" s="37"/>
      <c r="NR44" s="37"/>
      <c r="NS44" s="37"/>
      <c r="NT44" s="37"/>
      <c r="NU44" s="37"/>
      <c r="NV44" s="37"/>
      <c r="NW44" s="37"/>
      <c r="NX44" s="37"/>
      <c r="NY44" s="37"/>
      <c r="NZ44" s="37"/>
      <c r="OA44" s="37"/>
      <c r="OB44" s="37"/>
      <c r="OC44" s="37"/>
      <c r="OD44" s="37"/>
      <c r="OE44" s="37"/>
      <c r="OF44" s="37"/>
      <c r="OG44" s="37"/>
      <c r="OH44" s="21">
        <f>VLOOKUP(LEFT(OH$11,4)*1,VOM!$G$6:$K$29,4,FALSE)</f>
        <v>1.2614576328529639</v>
      </c>
      <c r="OI44" s="21">
        <f>VLOOKUP(LEFT(OI$11,4)*1,VOM!$G$6:$K$29,4,FALSE)</f>
        <v>1.2614576328529639</v>
      </c>
      <c r="OJ44" s="21">
        <f>VLOOKUP(LEFT(OJ$11,4)*1,VOM!$G$6:$K$29,4,FALSE)</f>
        <v>1.2614576328529639</v>
      </c>
      <c r="OK44" s="21">
        <f>VLOOKUP(LEFT(OK$11,4)*1,VOM!$G$6:$K$29,4,FALSE)</f>
        <v>1.2614576328529639</v>
      </c>
      <c r="OL44" s="21">
        <f>VLOOKUP(LEFT(OL$11,4)*1,VOM!$G$6:$K$29,4,FALSE)</f>
        <v>1.2614576328529639</v>
      </c>
      <c r="OM44" s="21">
        <f>VLOOKUP(LEFT(OM$11,4)*1,VOM!$G$6:$K$29,4,FALSE)</f>
        <v>1.2614576328529639</v>
      </c>
      <c r="ON44" s="21">
        <f>VLOOKUP(LEFT(ON$11,4)*1,VOM!$G$6:$K$29,4,FALSE)</f>
        <v>1.2614576328529639</v>
      </c>
      <c r="OO44" s="21">
        <f>VLOOKUP(LEFT(OO$11,4)*1,VOM!$G$6:$K$29,4,FALSE)</f>
        <v>1.2614576328529639</v>
      </c>
      <c r="OP44" s="21">
        <f>VLOOKUP(LEFT(OP$11,4)*1,VOM!$G$6:$K$29,4,FALSE)</f>
        <v>1.2614576328529639</v>
      </c>
      <c r="OQ44" s="21">
        <f>VLOOKUP(LEFT(OQ$11,4)*1,VOM!$G$6:$K$29,4,FALSE)</f>
        <v>1.2614576328529639</v>
      </c>
      <c r="OR44" s="21">
        <f>VLOOKUP(LEFT(OR$11,4)*1,VOM!$G$6:$K$29,4,FALSE)</f>
        <v>1.2614576328529639</v>
      </c>
      <c r="OS44" s="21">
        <f>VLOOKUP(LEFT(OS$11,4)*1,VOM!$G$6:$K$29,4,FALSE)</f>
        <v>1.2614576328529639</v>
      </c>
      <c r="OT44" s="21">
        <f>VLOOKUP(LEFT(OT$11,4)*1,VOM!$G$6:$K$29,4,FALSE)</f>
        <v>1.2903498409408911</v>
      </c>
      <c r="OU44" s="21">
        <f>VLOOKUP(LEFT(OU$11,4)*1,VOM!$G$6:$K$29,4,FALSE)</f>
        <v>1.2903498409408911</v>
      </c>
      <c r="OV44" s="21">
        <f>VLOOKUP(LEFT(OV$11,4)*1,VOM!$G$6:$K$29,4,FALSE)</f>
        <v>1.2903498409408911</v>
      </c>
      <c r="OW44" s="21">
        <f>VLOOKUP(LEFT(OW$11,4)*1,VOM!$G$6:$K$29,4,FALSE)</f>
        <v>1.2903498409408911</v>
      </c>
      <c r="OX44" s="21">
        <f>VLOOKUP(LEFT(OX$11,4)*1,VOM!$G$6:$K$29,4,FALSE)</f>
        <v>1.2903498409408911</v>
      </c>
      <c r="OY44" s="21">
        <f>VLOOKUP(LEFT(OY$11,4)*1,VOM!$G$6:$K$29,4,FALSE)</f>
        <v>1.2903498409408911</v>
      </c>
      <c r="OZ44" s="21">
        <f>VLOOKUP(LEFT(OZ$11,4)*1,VOM!$G$6:$K$29,4,FALSE)</f>
        <v>1.2903498409408911</v>
      </c>
      <c r="PA44" s="21">
        <f>VLOOKUP(LEFT(PA$11,4)*1,VOM!$G$6:$K$29,4,FALSE)</f>
        <v>1.2903498409408911</v>
      </c>
      <c r="PB44" s="21">
        <f>VLOOKUP(LEFT(PB$11,4)*1,VOM!$G$6:$K$29,4,FALSE)</f>
        <v>1.2903498409408911</v>
      </c>
      <c r="PC44" s="21">
        <f>VLOOKUP(LEFT(PC$11,4)*1,VOM!$G$6:$K$29,4,FALSE)</f>
        <v>1.2903498409408911</v>
      </c>
      <c r="PD44" s="21">
        <f>VLOOKUP(LEFT(PD$11,4)*1,VOM!$G$6:$K$29,4,FALSE)</f>
        <v>1.2903498409408911</v>
      </c>
      <c r="PE44" s="21">
        <f>VLOOKUP(LEFT(PE$11,4)*1,VOM!$G$6:$K$29,4,FALSE)</f>
        <v>1.2903498409408911</v>
      </c>
      <c r="PF44" s="21">
        <f>VLOOKUP(LEFT(PF$11,4)*1,VOM!$G$6:$K$29,4,FALSE)</f>
        <v>1.3943700254325431</v>
      </c>
      <c r="PG44" s="21">
        <f>VLOOKUP(LEFT(PG$11,4)*1,VOM!$G$6:$K$29,4,FALSE)</f>
        <v>1.3943700254325431</v>
      </c>
      <c r="PH44" s="21">
        <f>VLOOKUP(LEFT(PH$11,4)*1,VOM!$G$6:$K$29,4,FALSE)</f>
        <v>1.3943700254325431</v>
      </c>
      <c r="PI44" s="21">
        <f>VLOOKUP(LEFT(PI$11,4)*1,VOM!$G$6:$K$29,4,FALSE)</f>
        <v>1.3943700254325431</v>
      </c>
      <c r="PJ44" s="21">
        <f>VLOOKUP(LEFT(PJ$11,4)*1,VOM!$G$6:$K$29,4,FALSE)</f>
        <v>1.3943700254325431</v>
      </c>
      <c r="PK44" s="21">
        <f>VLOOKUP(LEFT(PK$11,4)*1,VOM!$G$6:$K$29,4,FALSE)</f>
        <v>1.3943700254325431</v>
      </c>
      <c r="PL44" s="21">
        <f>VLOOKUP(LEFT(PL$11,4)*1,VOM!$G$6:$K$29,4,FALSE)</f>
        <v>1.3943700254325431</v>
      </c>
      <c r="PM44" s="21">
        <f>VLOOKUP(LEFT(PM$11,4)*1,VOM!$G$6:$K$29,4,FALSE)</f>
        <v>1.3943700254325431</v>
      </c>
      <c r="PN44" s="21">
        <f>VLOOKUP(LEFT(PN$11,4)*1,VOM!$G$6:$K$29,4,FALSE)</f>
        <v>1.3943700254325431</v>
      </c>
      <c r="PO44" s="21">
        <f>VLOOKUP(LEFT(PO$11,4)*1,VOM!$G$6:$K$29,4,FALSE)</f>
        <v>1.3943700254325431</v>
      </c>
      <c r="PP44" s="21">
        <f>VLOOKUP(LEFT(PP$11,4)*1,VOM!$G$6:$K$29,4,FALSE)</f>
        <v>1.3943700254325431</v>
      </c>
      <c r="PQ44" s="21">
        <f>VLOOKUP(LEFT(PQ$11,4)*1,VOM!$G$6:$K$29,4,FALSE)</f>
        <v>1.3943700254325431</v>
      </c>
      <c r="PR44" s="21">
        <f>VLOOKUP(LEFT(PR$11,4)*1,VOM!$G$6:$K$29,4,FALSE)</f>
        <v>1.472184200480863</v>
      </c>
      <c r="PS44" s="21">
        <f>VLOOKUP(LEFT(PS$11,4)*1,VOM!$G$6:$K$29,4,FALSE)</f>
        <v>1.472184200480863</v>
      </c>
      <c r="PT44" s="21">
        <f>VLOOKUP(LEFT(PT$11,4)*1,VOM!$G$6:$K$29,4,FALSE)</f>
        <v>1.472184200480863</v>
      </c>
      <c r="PU44" s="21">
        <f>VLOOKUP(LEFT(PU$11,4)*1,VOM!$G$6:$K$29,4,FALSE)</f>
        <v>1.472184200480863</v>
      </c>
      <c r="PV44" s="21">
        <f>VLOOKUP(LEFT(PV$11,4)*1,VOM!$G$6:$K$29,4,FALSE)</f>
        <v>1.472184200480863</v>
      </c>
      <c r="PW44" s="21">
        <f>VLOOKUP(LEFT(PW$11,4)*1,VOM!$G$6:$K$29,4,FALSE)</f>
        <v>1.472184200480863</v>
      </c>
      <c r="PX44" s="21">
        <f>VLOOKUP(LEFT(PX$11,4)*1,VOM!$G$6:$K$29,4,FALSE)</f>
        <v>1.472184200480863</v>
      </c>
      <c r="PY44" s="21">
        <f>VLOOKUP(LEFT(PY$11,4)*1,VOM!$G$6:$K$29,4,FALSE)</f>
        <v>1.472184200480863</v>
      </c>
      <c r="PZ44" s="21">
        <f>VLOOKUP(LEFT(PZ$11,4)*1,VOM!$G$6:$K$29,4,FALSE)</f>
        <v>1.472184200480863</v>
      </c>
      <c r="QA44" s="21">
        <f>VLOOKUP(LEFT(QA$11,4)*1,VOM!$G$6:$K$29,4,FALSE)</f>
        <v>1.472184200480863</v>
      </c>
      <c r="QB44" s="21">
        <f>VLOOKUP(LEFT(QB$11,4)*1,VOM!$G$6:$K$29,4,FALSE)</f>
        <v>1.472184200480863</v>
      </c>
      <c r="QC44" s="21">
        <f>VLOOKUP(LEFT(QC$11,4)*1,VOM!$G$6:$K$29,4,FALSE)</f>
        <v>1.472184200480863</v>
      </c>
      <c r="QD44" s="21">
        <f>VLOOKUP(LEFT(QD$11,4)*1,VOM!$G$6:$K$29,4,FALSE)</f>
        <v>1.5551333842570925</v>
      </c>
      <c r="QE44" s="21">
        <f>VLOOKUP(LEFT(QE$11,4)*1,VOM!$G$6:$K$29,4,FALSE)</f>
        <v>1.5551333842570925</v>
      </c>
      <c r="QF44" s="21">
        <f>VLOOKUP(LEFT(QF$11,4)*1,VOM!$G$6:$K$29,4,FALSE)</f>
        <v>1.5551333842570925</v>
      </c>
      <c r="QG44" s="21">
        <f>VLOOKUP(LEFT(QG$11,4)*1,VOM!$G$6:$K$29,4,FALSE)</f>
        <v>1.5551333842570925</v>
      </c>
      <c r="QH44" s="21">
        <f>VLOOKUP(LEFT(QH$11,4)*1,VOM!$G$6:$K$29,4,FALSE)</f>
        <v>1.5551333842570925</v>
      </c>
      <c r="QI44" s="21">
        <f>VLOOKUP(LEFT(QI$11,4)*1,VOM!$G$6:$K$29,4,FALSE)</f>
        <v>1.5551333842570925</v>
      </c>
      <c r="QJ44" s="21">
        <f>VLOOKUP(LEFT(QJ$11,4)*1,VOM!$G$6:$K$29,4,FALSE)</f>
        <v>1.5551333842570925</v>
      </c>
      <c r="QK44" s="21">
        <f>VLOOKUP(LEFT(QK$11,4)*1,VOM!$G$6:$K$29,4,FALSE)</f>
        <v>1.5551333842570925</v>
      </c>
      <c r="QL44" s="21">
        <f>VLOOKUP(LEFT(QL$11,4)*1,VOM!$G$6:$K$29,4,FALSE)</f>
        <v>1.5551333842570925</v>
      </c>
      <c r="QM44" s="21">
        <f>VLOOKUP(LEFT(QM$11,4)*1,VOM!$G$6:$K$29,4,FALSE)</f>
        <v>1.5551333842570925</v>
      </c>
      <c r="QN44" s="21">
        <f>VLOOKUP(LEFT(QN$11,4)*1,VOM!$G$6:$K$29,4,FALSE)</f>
        <v>1.5551333842570925</v>
      </c>
      <c r="QO44" s="21">
        <f>VLOOKUP(LEFT(QO$11,4)*1,VOM!$G$6:$K$29,4,FALSE)</f>
        <v>1.5551333842570925</v>
      </c>
      <c r="QP44" s="21">
        <f>VLOOKUP(LEFT(QP$11,4)*1,VOM!$G$6:$K$29,4,FALSE)</f>
        <v>1.6321909757058537</v>
      </c>
      <c r="QQ44" s="21">
        <f>VLOOKUP(LEFT(QQ$11,4)*1,VOM!$G$6:$K$29,4,FALSE)</f>
        <v>1.6321909757058537</v>
      </c>
      <c r="QR44" s="21">
        <f>VLOOKUP(LEFT(QR$11,4)*1,VOM!$G$6:$K$29,4,FALSE)</f>
        <v>1.6321909757058537</v>
      </c>
      <c r="QS44" s="21">
        <f>VLOOKUP(LEFT(QS$11,4)*1,VOM!$G$6:$K$29,4,FALSE)</f>
        <v>1.6321909757058537</v>
      </c>
      <c r="QT44" s="21">
        <f>VLOOKUP(LEFT(QT$11,4)*1,VOM!$G$6:$K$29,4,FALSE)</f>
        <v>1.6321909757058537</v>
      </c>
      <c r="QU44" s="21">
        <f>VLOOKUP(LEFT(QU$11,4)*1,VOM!$G$6:$K$29,4,FALSE)</f>
        <v>1.6321909757058537</v>
      </c>
      <c r="QV44" s="21">
        <f>VLOOKUP(LEFT(QV$11,4)*1,VOM!$G$6:$K$29,4,FALSE)</f>
        <v>1.6321909757058537</v>
      </c>
      <c r="QW44" s="21">
        <f>VLOOKUP(LEFT(QW$11,4)*1,VOM!$G$6:$K$29,4,FALSE)</f>
        <v>1.6321909757058537</v>
      </c>
      <c r="QX44" s="21">
        <f>VLOOKUP(LEFT(QX$11,4)*1,VOM!$G$6:$K$29,4,FALSE)</f>
        <v>1.6321909757058537</v>
      </c>
      <c r="QY44" s="21">
        <f>VLOOKUP(LEFT(QY$11,4)*1,VOM!$G$6:$K$29,4,FALSE)</f>
        <v>1.6321909757058537</v>
      </c>
      <c r="QZ44" s="21">
        <f>VLOOKUP(LEFT(QZ$11,4)*1,VOM!$G$6:$K$29,4,FALSE)</f>
        <v>1.6321909757058537</v>
      </c>
      <c r="RA44" s="21">
        <f>VLOOKUP(LEFT(RA$11,4)*1,VOM!$G$6:$K$29,4,FALSE)</f>
        <v>1.6321909757058537</v>
      </c>
      <c r="RB44" s="21">
        <f>VLOOKUP(LEFT(RB$11,4)*1,VOM!$G$6:$K$29,4,FALSE)</f>
        <v>1.7089644831752726</v>
      </c>
      <c r="RC44" s="21">
        <f>VLOOKUP(LEFT(RC$11,4)*1,VOM!$G$6:$K$29,4,FALSE)</f>
        <v>1.7089644831752726</v>
      </c>
      <c r="RD44" s="21">
        <f>VLOOKUP(LEFT(RD$11,4)*1,VOM!$G$6:$K$29,4,FALSE)</f>
        <v>1.7089644831752726</v>
      </c>
      <c r="RE44" s="21">
        <f>VLOOKUP(LEFT(RE$11,4)*1,VOM!$G$6:$K$29,4,FALSE)</f>
        <v>1.7089644831752726</v>
      </c>
      <c r="RF44" s="21">
        <f>VLOOKUP(LEFT(RF$11,4)*1,VOM!$G$6:$K$29,4,FALSE)</f>
        <v>1.7089644831752726</v>
      </c>
      <c r="RG44" s="21">
        <f>VLOOKUP(LEFT(RG$11,4)*1,VOM!$G$6:$K$29,4,FALSE)</f>
        <v>1.7089644831752726</v>
      </c>
      <c r="RH44" s="21">
        <f>VLOOKUP(LEFT(RH$11,4)*1,VOM!$G$6:$K$29,4,FALSE)</f>
        <v>1.7089644831752726</v>
      </c>
      <c r="RI44" s="21">
        <f>VLOOKUP(LEFT(RI$11,4)*1,VOM!$G$6:$K$29,4,FALSE)</f>
        <v>1.7089644831752726</v>
      </c>
      <c r="RJ44" s="21">
        <f>VLOOKUP(LEFT(RJ$11,4)*1,VOM!$G$6:$K$29,4,FALSE)</f>
        <v>1.7089644831752726</v>
      </c>
      <c r="RK44" s="21">
        <f>VLOOKUP(LEFT(RK$11,4)*1,VOM!$G$6:$K$29,4,FALSE)</f>
        <v>1.7089644831752726</v>
      </c>
      <c r="RL44" s="21">
        <f>VLOOKUP(LEFT(RL$11,4)*1,VOM!$G$6:$K$29,4,FALSE)</f>
        <v>1.7089644831752726</v>
      </c>
      <c r="RM44" s="21">
        <f>VLOOKUP(LEFT(RM$11,4)*1,VOM!$G$6:$K$29,4,FALSE)</f>
        <v>1.7089644831752726</v>
      </c>
      <c r="RN44" s="21">
        <f>VLOOKUP(LEFT(RN$11,4)*1,VOM!$G$6:$K$29,4,FALSE)</f>
        <v>1.7866959902006547</v>
      </c>
      <c r="RO44" s="21">
        <f>VLOOKUP(LEFT(RO$11,4)*1,VOM!$G$6:$K$29,4,FALSE)</f>
        <v>1.7866959902006547</v>
      </c>
      <c r="RP44" s="21">
        <f>VLOOKUP(LEFT(RP$11,4)*1,VOM!$G$6:$K$29,4,FALSE)</f>
        <v>1.7866959902006547</v>
      </c>
      <c r="RQ44" s="21">
        <f>VLOOKUP(LEFT(RQ$11,4)*1,VOM!$G$6:$K$29,4,FALSE)</f>
        <v>1.7866959902006547</v>
      </c>
      <c r="RR44" s="21">
        <f>VLOOKUP(LEFT(RR$11,4)*1,VOM!$G$6:$K$29,4,FALSE)</f>
        <v>1.7866959902006547</v>
      </c>
      <c r="RS44" s="21">
        <f>VLOOKUP(LEFT(RS$11,4)*1,VOM!$G$6:$K$29,4,FALSE)</f>
        <v>1.7866959902006547</v>
      </c>
      <c r="RT44" s="21">
        <f>VLOOKUP(LEFT(RT$11,4)*1,VOM!$G$6:$K$29,4,FALSE)</f>
        <v>1.7866959902006547</v>
      </c>
      <c r="RU44" s="21">
        <f>VLOOKUP(LEFT(RU$11,4)*1,VOM!$G$6:$K$29,4,FALSE)</f>
        <v>1.7866959902006547</v>
      </c>
      <c r="RV44" s="21">
        <f>VLOOKUP(LEFT(RV$11,4)*1,VOM!$G$6:$K$29,4,FALSE)</f>
        <v>1.7866959902006547</v>
      </c>
      <c r="RW44" s="21">
        <f>VLOOKUP(LEFT(RW$11,4)*1,VOM!$G$6:$K$29,4,FALSE)</f>
        <v>1.7866959902006547</v>
      </c>
      <c r="RX44" s="21">
        <f>VLOOKUP(LEFT(RX$11,4)*1,VOM!$G$6:$K$29,4,FALSE)</f>
        <v>1.7866959902006547</v>
      </c>
      <c r="RY44" s="21">
        <f>VLOOKUP(LEFT(RY$11,4)*1,VOM!$G$6:$K$29,4,FALSE)</f>
        <v>1.7866959902006547</v>
      </c>
      <c r="RZ44" s="21">
        <f>VLOOKUP(LEFT(RZ$11,4)*1,VOM!$G$6:$K$29,4,FALSE)</f>
        <v>1.8142004847119944</v>
      </c>
      <c r="SA44" s="21">
        <f>VLOOKUP(LEFT(SA$11,4)*1,VOM!$G$6:$K$29,4,FALSE)</f>
        <v>1.8142004847119944</v>
      </c>
      <c r="SB44" s="21">
        <f>VLOOKUP(LEFT(SB$11,4)*1,VOM!$G$6:$K$29,4,FALSE)</f>
        <v>1.8142004847119944</v>
      </c>
      <c r="SC44" s="21">
        <f>VLOOKUP(LEFT(SC$11,4)*1,VOM!$G$6:$K$29,4,FALSE)</f>
        <v>1.8142004847119944</v>
      </c>
      <c r="SD44" s="21">
        <f>VLOOKUP(LEFT(SD$11,4)*1,VOM!$G$6:$K$29,4,FALSE)</f>
        <v>1.8142004847119944</v>
      </c>
      <c r="SE44" s="21">
        <f>VLOOKUP(LEFT(SE$11,4)*1,VOM!$G$6:$K$29,4,FALSE)</f>
        <v>1.8142004847119944</v>
      </c>
      <c r="SF44" s="21">
        <f>VLOOKUP(LEFT(SF$11,4)*1,VOM!$G$6:$K$29,4,FALSE)</f>
        <v>1.8142004847119944</v>
      </c>
      <c r="SG44" s="21">
        <f>VLOOKUP(LEFT(SG$11,4)*1,VOM!$G$6:$K$29,4,FALSE)</f>
        <v>1.8142004847119944</v>
      </c>
      <c r="SH44" s="21">
        <f>VLOOKUP(LEFT(SH$11,4)*1,VOM!$G$6:$K$29,4,FALSE)</f>
        <v>1.8142004847119944</v>
      </c>
      <c r="SI44" s="21">
        <f>VLOOKUP(LEFT(SI$11,4)*1,VOM!$G$6:$K$29,4,FALSE)</f>
        <v>1.8142004847119944</v>
      </c>
      <c r="SJ44" s="21">
        <f>VLOOKUP(LEFT(SJ$11,4)*1,VOM!$G$6:$K$29,4,FALSE)</f>
        <v>1.8142004847119944</v>
      </c>
      <c r="SK44" s="21">
        <f>VLOOKUP(LEFT(SK$11,4)*1,VOM!$G$6:$K$29,4,FALSE)</f>
        <v>1.8142004847119944</v>
      </c>
      <c r="SL44" s="21">
        <f>VLOOKUP(LEFT(SL$11,4)*1,VOM!$G$6:$K$29,4,FALSE)</f>
        <v>1.836029999577903</v>
      </c>
      <c r="SM44" s="21">
        <f>VLOOKUP(LEFT(SM$11,4)*1,VOM!$G$6:$K$29,4,FALSE)</f>
        <v>1.836029999577903</v>
      </c>
      <c r="SN44" s="21">
        <f>VLOOKUP(LEFT(SN$11,4)*1,VOM!$G$6:$K$29,4,FALSE)</f>
        <v>1.836029999577903</v>
      </c>
      <c r="SO44" s="21">
        <f>VLOOKUP(LEFT(SO$11,4)*1,VOM!$G$6:$K$29,4,FALSE)</f>
        <v>1.836029999577903</v>
      </c>
      <c r="SP44" s="21">
        <f>VLOOKUP(LEFT(SP$11,4)*1,VOM!$G$6:$K$29,4,FALSE)</f>
        <v>1.836029999577903</v>
      </c>
      <c r="SQ44" s="21">
        <f>VLOOKUP(LEFT(SQ$11,4)*1,VOM!$G$6:$K$29,4,FALSE)</f>
        <v>1.836029999577903</v>
      </c>
      <c r="SR44" s="21">
        <f>VLOOKUP(LEFT(SR$11,4)*1,VOM!$G$6:$K$29,4,FALSE)</f>
        <v>1.836029999577903</v>
      </c>
      <c r="SS44" s="21">
        <f>VLOOKUP(LEFT(SS$11,4)*1,VOM!$G$6:$K$29,4,FALSE)</f>
        <v>1.836029999577903</v>
      </c>
      <c r="ST44" s="21">
        <f>VLOOKUP(LEFT(ST$11,4)*1,VOM!$G$6:$K$29,4,FALSE)</f>
        <v>1.836029999577903</v>
      </c>
      <c r="SU44" s="21">
        <f>VLOOKUP(LEFT(SU$11,4)*1,VOM!$G$6:$K$29,4,FALSE)</f>
        <v>1.836029999577903</v>
      </c>
      <c r="SV44" s="21">
        <f>VLOOKUP(LEFT(SV$11,4)*1,VOM!$G$6:$K$29,4,FALSE)</f>
        <v>1.836029999577903</v>
      </c>
      <c r="SW44" s="21">
        <f>VLOOKUP(LEFT(SW$11,4)*1,VOM!$G$6:$K$29,4,FALSE)</f>
        <v>1.836029999577903</v>
      </c>
      <c r="SX44" s="21">
        <f>VLOOKUP(LEFT(SX$11,4)*1,VOM!$G$6:$K$29,4,FALSE)</f>
        <v>1.8605490122109261</v>
      </c>
      <c r="SY44" s="21">
        <f>VLOOKUP(LEFT(SY$11,4)*1,VOM!$G$6:$K$29,4,FALSE)</f>
        <v>1.8605490122109261</v>
      </c>
      <c r="SZ44" s="21">
        <f>VLOOKUP(LEFT(SZ$11,4)*1,VOM!$G$6:$K$29,4,FALSE)</f>
        <v>1.8605490122109261</v>
      </c>
      <c r="TA44" s="21">
        <f>VLOOKUP(LEFT(TA$11,4)*1,VOM!$G$6:$K$29,4,FALSE)</f>
        <v>1.8605490122109261</v>
      </c>
      <c r="TB44" s="21">
        <f>VLOOKUP(LEFT(TB$11,4)*1,VOM!$G$6:$K$29,4,FALSE)</f>
        <v>1.8605490122109261</v>
      </c>
      <c r="TC44" s="21">
        <f>VLOOKUP(LEFT(TC$11,4)*1,VOM!$G$6:$K$29,4,FALSE)</f>
        <v>1.8605490122109261</v>
      </c>
      <c r="TD44" s="21">
        <f>VLOOKUP(LEFT(TD$11,4)*1,VOM!$G$6:$K$29,4,FALSE)</f>
        <v>1.8605490122109261</v>
      </c>
      <c r="TE44" s="21">
        <f>VLOOKUP(LEFT(TE$11,4)*1,VOM!$G$6:$K$29,4,FALSE)</f>
        <v>1.8605490122109261</v>
      </c>
      <c r="TF44" s="21">
        <f>VLOOKUP(LEFT(TF$11,4)*1,VOM!$G$6:$K$29,4,FALSE)</f>
        <v>1.8605490122109261</v>
      </c>
      <c r="TG44" s="21">
        <f>VLOOKUP(LEFT(TG$11,4)*1,VOM!$G$6:$K$29,4,FALSE)</f>
        <v>1.8605490122109261</v>
      </c>
      <c r="TH44" s="21">
        <f>VLOOKUP(LEFT(TH$11,4)*1,VOM!$G$6:$K$29,4,FALSE)</f>
        <v>1.8605490122109261</v>
      </c>
      <c r="TI44" s="21">
        <f>VLOOKUP(LEFT(TI$11,4)*1,VOM!$G$6:$K$29,4,FALSE)</f>
        <v>1.8605490122109261</v>
      </c>
      <c r="TJ44" s="21">
        <f>VLOOKUP(LEFT(TJ$11,4)*1,VOM!$G$6:$K$29,4,FALSE)</f>
        <v>1.8787066461751594</v>
      </c>
      <c r="TK44" s="21">
        <f>VLOOKUP(LEFT(TK$11,4)*1,VOM!$G$6:$K$29,4,FALSE)</f>
        <v>1.8787066461751594</v>
      </c>
      <c r="TL44" s="21">
        <f>VLOOKUP(LEFT(TL$11,4)*1,VOM!$G$6:$K$29,4,FALSE)</f>
        <v>1.8787066461751594</v>
      </c>
      <c r="TM44" s="21">
        <f>VLOOKUP(LEFT(TM$11,4)*1,VOM!$G$6:$K$29,4,FALSE)</f>
        <v>1.8787066461751594</v>
      </c>
      <c r="TN44" s="21">
        <f>VLOOKUP(LEFT(TN$11,4)*1,VOM!$G$6:$K$29,4,FALSE)</f>
        <v>1.8787066461751594</v>
      </c>
      <c r="TO44" s="21">
        <f>VLOOKUP(LEFT(TO$11,4)*1,VOM!$G$6:$K$29,4,FALSE)</f>
        <v>1.8787066461751594</v>
      </c>
      <c r="TP44" s="21">
        <f>VLOOKUP(LEFT(TP$11,4)*1,VOM!$G$6:$K$29,4,FALSE)</f>
        <v>1.8787066461751594</v>
      </c>
      <c r="TQ44" s="21">
        <f>VLOOKUP(LEFT(TQ$11,4)*1,VOM!$G$6:$K$29,4,FALSE)</f>
        <v>1.8787066461751594</v>
      </c>
      <c r="TR44" s="21">
        <f>VLOOKUP(LEFT(TR$11,4)*1,VOM!$G$6:$K$29,4,FALSE)</f>
        <v>1.8787066461751594</v>
      </c>
      <c r="TS44" s="21">
        <f>VLOOKUP(LEFT(TS$11,4)*1,VOM!$G$6:$K$29,4,FALSE)</f>
        <v>1.8787066461751594</v>
      </c>
      <c r="TT44" s="21">
        <f>VLOOKUP(LEFT(TT$11,4)*1,VOM!$G$6:$K$29,4,FALSE)</f>
        <v>1.8787066461751594</v>
      </c>
      <c r="TU44" s="21">
        <f>VLOOKUP(LEFT(TU$11,4)*1,VOM!$G$6:$K$29,4,FALSE)</f>
        <v>1.8787066461751594</v>
      </c>
      <c r="TV44" s="21">
        <f>VLOOKUP(LEFT(TV$11,4)*1,VOM!$G$6:$K$29,4,FALSE)</f>
        <v>1.8886576180815109</v>
      </c>
      <c r="TW44" s="21">
        <f>VLOOKUP(LEFT(TW$11,4)*1,VOM!$G$6:$K$29,4,FALSE)</f>
        <v>1.8886576180815109</v>
      </c>
      <c r="TX44" s="21">
        <f>VLOOKUP(LEFT(TX$11,4)*1,VOM!$G$6:$K$29,4,FALSE)</f>
        <v>1.8886576180815109</v>
      </c>
      <c r="TY44" s="21">
        <f>VLOOKUP(LEFT(TY$11,4)*1,VOM!$G$6:$K$29,4,FALSE)</f>
        <v>1.8886576180815109</v>
      </c>
      <c r="TZ44" s="21">
        <f>VLOOKUP(LEFT(TZ$11,4)*1,VOM!$G$6:$K$29,4,FALSE)</f>
        <v>1.8886576180815109</v>
      </c>
      <c r="UA44" s="21">
        <f>VLOOKUP(LEFT(UA$11,4)*1,VOM!$G$6:$K$29,4,FALSE)</f>
        <v>1.8886576180815109</v>
      </c>
      <c r="UB44" s="21">
        <f>VLOOKUP(LEFT(UB$11,4)*1,VOM!$G$6:$K$29,4,FALSE)</f>
        <v>1.8886576180815109</v>
      </c>
      <c r="UC44" s="21">
        <f>VLOOKUP(LEFT(UC$11,4)*1,VOM!$G$6:$K$29,4,FALSE)</f>
        <v>1.8886576180815109</v>
      </c>
      <c r="UD44" s="21">
        <f>VLOOKUP(LEFT(UD$11,4)*1,VOM!$G$6:$K$29,4,FALSE)</f>
        <v>1.8886576180815109</v>
      </c>
      <c r="UE44" s="21">
        <f>VLOOKUP(LEFT(UE$11,4)*1,VOM!$G$6:$K$29,4,FALSE)</f>
        <v>1.8886576180815109</v>
      </c>
      <c r="UF44" s="21">
        <f>VLOOKUP(LEFT(UF$11,4)*1,VOM!$G$6:$K$29,4,FALSE)</f>
        <v>1.8886576180815109</v>
      </c>
      <c r="UG44" s="21">
        <f>VLOOKUP(LEFT(UG$11,4)*1,VOM!$G$6:$K$29,4,FALSE)</f>
        <v>1.8886576180815109</v>
      </c>
      <c r="UH44" s="21">
        <f>VLOOKUP(LEFT(UH$11,4)*1,VOM!$G$6:$K$29,4,FALSE)</f>
        <v>1.9047386061373761</v>
      </c>
      <c r="UI44" s="21">
        <f>VLOOKUP(LEFT(UI$11,4)*1,VOM!$G$6:$K$29,4,FALSE)</f>
        <v>1.9047386061373761</v>
      </c>
      <c r="UJ44" s="21">
        <f>VLOOKUP(LEFT(UJ$11,4)*1,VOM!$G$6:$K$29,4,FALSE)</f>
        <v>1.9047386061373761</v>
      </c>
      <c r="UK44" s="21">
        <f>VLOOKUP(LEFT(UK$11,4)*1,VOM!$G$6:$K$29,4,FALSE)</f>
        <v>1.9047386061373761</v>
      </c>
      <c r="UL44" s="21">
        <f>VLOOKUP(LEFT(UL$11,4)*1,VOM!$G$6:$K$29,4,FALSE)</f>
        <v>1.9047386061373761</v>
      </c>
      <c r="UM44" s="21">
        <f>VLOOKUP(LEFT(UM$11,4)*1,VOM!$G$6:$K$29,4,FALSE)</f>
        <v>1.9047386061373761</v>
      </c>
      <c r="UN44" s="21">
        <f>VLOOKUP(LEFT(UN$11,4)*1,VOM!$G$6:$K$29,4,FALSE)</f>
        <v>1.9047386061373761</v>
      </c>
      <c r="UO44" s="21">
        <f>VLOOKUP(LEFT(UO$11,4)*1,VOM!$G$6:$K$29,4,FALSE)</f>
        <v>1.9047386061373761</v>
      </c>
      <c r="UP44" s="21">
        <f>VLOOKUP(LEFT(UP$11,4)*1,VOM!$G$6:$K$29,4,FALSE)</f>
        <v>1.9047386061373761</v>
      </c>
      <c r="UQ44" s="21">
        <f>VLOOKUP(LEFT(UQ$11,4)*1,VOM!$G$6:$K$29,4,FALSE)</f>
        <v>1.9047386061373761</v>
      </c>
      <c r="UR44" s="21">
        <f>VLOOKUP(LEFT(UR$11,4)*1,VOM!$G$6:$K$29,4,FALSE)</f>
        <v>1.9047386061373761</v>
      </c>
      <c r="US44" s="21">
        <f>VLOOKUP(LEFT(US$11,4)*1,VOM!$G$6:$K$29,4,FALSE)</f>
        <v>1.9047386061373761</v>
      </c>
      <c r="UT44" s="21">
        <f>VLOOKUP(LEFT(UT$11,4)*1,VOM!$G$6:$K$29,4,FALSE)</f>
        <v>1.9251578097522193</v>
      </c>
      <c r="UU44" s="21">
        <f>VLOOKUP(LEFT(UU$11,4)*1,VOM!$G$6:$K$29,4,FALSE)</f>
        <v>1.9251578097522193</v>
      </c>
      <c r="UV44" s="21">
        <f>VLOOKUP(LEFT(UV$11,4)*1,VOM!$G$6:$K$29,4,FALSE)</f>
        <v>1.9251578097522193</v>
      </c>
      <c r="UW44" s="21">
        <f>VLOOKUP(LEFT(UW$11,4)*1,VOM!$G$6:$K$29,4,FALSE)</f>
        <v>1.9251578097522193</v>
      </c>
      <c r="UX44" s="21">
        <f>VLOOKUP(LEFT(UX$11,4)*1,VOM!$G$6:$K$29,4,FALSE)</f>
        <v>1.9251578097522193</v>
      </c>
      <c r="UY44" s="21">
        <f>VLOOKUP(LEFT(UY$11,4)*1,VOM!$G$6:$K$29,4,FALSE)</f>
        <v>1.9251578097522193</v>
      </c>
      <c r="UZ44" s="21">
        <f>VLOOKUP(LEFT(UZ$11,4)*1,VOM!$G$6:$K$29,4,FALSE)</f>
        <v>1.9251578097522193</v>
      </c>
      <c r="VA44" s="21">
        <f>VLOOKUP(LEFT(VA$11,4)*1,VOM!$G$6:$K$29,4,FALSE)</f>
        <v>1.9251578097522193</v>
      </c>
      <c r="VB44" s="21">
        <f>VLOOKUP(LEFT(VB$11,4)*1,VOM!$G$6:$K$29,4,FALSE)</f>
        <v>1.9251578097522193</v>
      </c>
      <c r="VC44" s="21">
        <f>VLOOKUP(LEFT(VC$11,4)*1,VOM!$G$6:$K$29,4,FALSE)</f>
        <v>1.9251578097522193</v>
      </c>
      <c r="VD44" s="21">
        <f>VLOOKUP(LEFT(VD$11,4)*1,VOM!$G$6:$K$29,4,FALSE)</f>
        <v>1.9251578097522193</v>
      </c>
      <c r="VE44" s="21">
        <f>VLOOKUP(LEFT(VE$11,4)*1,VOM!$G$6:$K$29,4,FALSE)</f>
        <v>1.9251578097522193</v>
      </c>
      <c r="VF44" s="21">
        <f>VLOOKUP(LEFT(VF$11,4)*1,VOM!$G$6:$K$29,4,FALSE)</f>
        <v>1.9340615781774719</v>
      </c>
      <c r="VG44" s="21">
        <f>VLOOKUP(LEFT(VG$11,4)*1,VOM!$G$6:$K$29,4,FALSE)</f>
        <v>1.9340615781774719</v>
      </c>
      <c r="VH44" s="21">
        <f>VLOOKUP(LEFT(VH$11,4)*1,VOM!$G$6:$K$29,4,FALSE)</f>
        <v>1.9340615781774719</v>
      </c>
      <c r="VI44" s="21">
        <f>VLOOKUP(LEFT(VI$11,4)*1,VOM!$G$6:$K$29,4,FALSE)</f>
        <v>1.9340615781774719</v>
      </c>
      <c r="VJ44" s="21">
        <f>VLOOKUP(LEFT(VJ$11,4)*1,VOM!$G$6:$K$29,4,FALSE)</f>
        <v>1.9340615781774719</v>
      </c>
      <c r="VK44" s="21">
        <f>VLOOKUP(LEFT(VK$11,4)*1,VOM!$G$6:$K$29,4,FALSE)</f>
        <v>1.9340615781774719</v>
      </c>
      <c r="VL44" s="21">
        <f>VLOOKUP(LEFT(VL$11,4)*1,VOM!$G$6:$K$29,4,FALSE)</f>
        <v>1.9340615781774719</v>
      </c>
      <c r="VM44" s="21">
        <f>VLOOKUP(LEFT(VM$11,4)*1,VOM!$G$6:$K$29,4,FALSE)</f>
        <v>1.9340615781774719</v>
      </c>
      <c r="VN44" s="21">
        <f>VLOOKUP(LEFT(VN$11,4)*1,VOM!$G$6:$K$29,4,FALSE)</f>
        <v>1.9340615781774719</v>
      </c>
      <c r="VO44" s="21">
        <f>VLOOKUP(LEFT(VO$11,4)*1,VOM!$G$6:$K$29,4,FALSE)</f>
        <v>1.9340615781774719</v>
      </c>
      <c r="VP44" s="21">
        <f>VLOOKUP(LEFT(VP$11,4)*1,VOM!$G$6:$K$29,4,FALSE)</f>
        <v>1.9340615781774719</v>
      </c>
      <c r="VQ44" s="21">
        <f>VLOOKUP(LEFT(VQ$11,4)*1,VOM!$G$6:$K$29,4,FALSE)</f>
        <v>1.9340615781774719</v>
      </c>
      <c r="VR44" s="21">
        <f>VLOOKUP(LEFT(VR$11,4)*1,VOM!$G$6:$K$29,4,FALSE)</f>
        <v>1.9511514521228954</v>
      </c>
      <c r="VS44" s="21">
        <f>VLOOKUP(LEFT(VS$11,4)*1,VOM!$G$6:$K$29,4,FALSE)</f>
        <v>1.9511514521228954</v>
      </c>
      <c r="VT44" s="21">
        <f>VLOOKUP(LEFT(VT$11,4)*1,VOM!$G$6:$K$29,4,FALSE)</f>
        <v>1.9511514521228954</v>
      </c>
      <c r="VU44" s="21">
        <f>VLOOKUP(LEFT(VU$11,4)*1,VOM!$G$6:$K$29,4,FALSE)</f>
        <v>1.9511514521228954</v>
      </c>
      <c r="VV44" s="21">
        <f>VLOOKUP(LEFT(VV$11,4)*1,VOM!$G$6:$K$29,4,FALSE)</f>
        <v>1.9511514521228954</v>
      </c>
      <c r="VW44" s="21">
        <f>VLOOKUP(LEFT(VW$11,4)*1,VOM!$G$6:$K$29,4,FALSE)</f>
        <v>1.9511514521228954</v>
      </c>
      <c r="VX44" s="21">
        <f>VLOOKUP(LEFT(VX$11,4)*1,VOM!$G$6:$K$29,4,FALSE)</f>
        <v>1.9511514521228954</v>
      </c>
      <c r="VY44" s="21">
        <f>VLOOKUP(LEFT(VY$11,4)*1,VOM!$G$6:$K$29,4,FALSE)</f>
        <v>1.9511514521228954</v>
      </c>
      <c r="VZ44" s="21">
        <f>VLOOKUP(LEFT(VZ$11,4)*1,VOM!$G$6:$K$29,4,FALSE)</f>
        <v>1.9511514521228954</v>
      </c>
      <c r="WA44" s="21">
        <f>VLOOKUP(LEFT(WA$11,4)*1,VOM!$G$6:$K$29,4,FALSE)</f>
        <v>1.9511514521228954</v>
      </c>
      <c r="WB44" s="21">
        <f>VLOOKUP(LEFT(WB$11,4)*1,VOM!$G$6:$K$29,4,FALSE)</f>
        <v>1.9511514521228954</v>
      </c>
      <c r="WC44" s="21">
        <f>VLOOKUP(LEFT(WC$11,4)*1,VOM!$G$6:$K$29,4,FALSE)</f>
        <v>1.9511514521228954</v>
      </c>
      <c r="WD44" s="21">
        <f>VLOOKUP(LEFT(WD$11,4)*1,VOM!$G$6:$K$29,4,FALSE)</f>
        <v>1.9846641713412021</v>
      </c>
      <c r="WE44" s="21">
        <f>VLOOKUP(LEFT(WE$11,4)*1,VOM!$G$6:$K$29,4,FALSE)</f>
        <v>1.9846641713412021</v>
      </c>
      <c r="WF44" s="21">
        <f>VLOOKUP(LEFT(WF$11,4)*1,VOM!$G$6:$K$29,4,FALSE)</f>
        <v>1.9846641713412021</v>
      </c>
      <c r="WG44" s="21">
        <f>VLOOKUP(LEFT(WG$11,4)*1,VOM!$G$6:$K$29,4,FALSE)</f>
        <v>1.9846641713412021</v>
      </c>
      <c r="WH44" s="21">
        <f>VLOOKUP(LEFT(WH$11,4)*1,VOM!$G$6:$K$29,4,FALSE)</f>
        <v>1.9846641713412021</v>
      </c>
      <c r="WI44" s="21">
        <f>VLOOKUP(LEFT(WI$11,4)*1,VOM!$G$6:$K$29,4,FALSE)</f>
        <v>1.9846641713412021</v>
      </c>
      <c r="WJ44" s="21">
        <f>VLOOKUP(LEFT(WJ$11,4)*1,VOM!$G$6:$K$29,4,FALSE)</f>
        <v>1.9846641713412021</v>
      </c>
      <c r="WK44" s="21">
        <f>VLOOKUP(LEFT(WK$11,4)*1,VOM!$G$6:$K$29,4,FALSE)</f>
        <v>1.9846641713412021</v>
      </c>
      <c r="WL44" s="21">
        <f>VLOOKUP(LEFT(WL$11,4)*1,VOM!$G$6:$K$29,4,FALSE)</f>
        <v>1.9846641713412021</v>
      </c>
      <c r="WM44" s="21">
        <f>VLOOKUP(LEFT(WM$11,4)*1,VOM!$G$6:$K$29,4,FALSE)</f>
        <v>1.9846641713412021</v>
      </c>
      <c r="WN44" s="21">
        <f>VLOOKUP(LEFT(WN$11,4)*1,VOM!$G$6:$K$29,4,FALSE)</f>
        <v>1.9846641713412021</v>
      </c>
      <c r="WO44" s="21">
        <f>VLOOKUP(LEFT(WO$11,4)*1,VOM!$G$6:$K$29,4,FALSE)</f>
        <v>1.9846641713412021</v>
      </c>
      <c r="WP44" s="21">
        <f>VLOOKUP(LEFT(WP$11,4)*1,VOM!$G$6:$K$29,4,FALSE)</f>
        <v>2.0095165624238427</v>
      </c>
      <c r="WQ44" s="21">
        <f>VLOOKUP(LEFT(WQ$11,4)*1,VOM!$G$6:$K$29,4,FALSE)</f>
        <v>2.0095165624238427</v>
      </c>
      <c r="WR44" s="21">
        <f>VLOOKUP(LEFT(WR$11,4)*1,VOM!$G$6:$K$29,4,FALSE)</f>
        <v>2.0095165624238427</v>
      </c>
      <c r="WS44" s="21">
        <f>VLOOKUP(LEFT(WS$11,4)*1,VOM!$G$6:$K$29,4,FALSE)</f>
        <v>2.0095165624238427</v>
      </c>
      <c r="WT44" s="21">
        <f>VLOOKUP(LEFT(WT$11,4)*1,VOM!$G$6:$K$29,4,FALSE)</f>
        <v>2.0095165624238427</v>
      </c>
      <c r="WU44" s="21">
        <f>VLOOKUP(LEFT(WU$11,4)*1,VOM!$G$6:$K$29,4,FALSE)</f>
        <v>2.0095165624238427</v>
      </c>
      <c r="WV44" s="21">
        <f>VLOOKUP(LEFT(WV$11,4)*1,VOM!$G$6:$K$29,4,FALSE)</f>
        <v>2.0095165624238427</v>
      </c>
      <c r="WW44" s="21">
        <f>VLOOKUP(LEFT(WW$11,4)*1,VOM!$G$6:$K$29,4,FALSE)</f>
        <v>2.0095165624238427</v>
      </c>
      <c r="WX44" s="21">
        <f>VLOOKUP(LEFT(WX$11,4)*1,VOM!$G$6:$K$29,4,FALSE)</f>
        <v>2.0095165624238427</v>
      </c>
      <c r="WY44" s="21">
        <f>VLOOKUP(LEFT(WY$11,4)*1,VOM!$G$6:$K$29,4,FALSE)</f>
        <v>2.0095165624238427</v>
      </c>
      <c r="WZ44" s="21">
        <f>VLOOKUP(LEFT(WZ$11,4)*1,VOM!$G$6:$K$29,4,FALSE)</f>
        <v>2.0095165624238427</v>
      </c>
      <c r="XA44" s="21">
        <f>VLOOKUP(LEFT(XA$11,4)*1,VOM!$G$6:$K$29,4,FALSE)</f>
        <v>2.0095165624238427</v>
      </c>
      <c r="XB44" s="21">
        <f>VLOOKUP(LEFT(XB$11,4)*1,VOM!$G$6:$K$29,4,FALSE)</f>
        <v>2.0343470701979061</v>
      </c>
      <c r="XC44" s="21">
        <f>VLOOKUP(LEFT(XC$11,4)*1,VOM!$G$6:$K$29,4,FALSE)</f>
        <v>2.0343470701979061</v>
      </c>
      <c r="XD44" s="21">
        <f>VLOOKUP(LEFT(XD$11,4)*1,VOM!$G$6:$K$29,4,FALSE)</f>
        <v>2.0343470701979061</v>
      </c>
      <c r="XE44" s="21">
        <f>VLOOKUP(LEFT(XE$11,4)*1,VOM!$G$6:$K$29,4,FALSE)</f>
        <v>2.0343470701979061</v>
      </c>
      <c r="XF44" s="21">
        <f>VLOOKUP(LEFT(XF$11,4)*1,VOM!$G$6:$K$29,4,FALSE)</f>
        <v>2.0343470701979061</v>
      </c>
      <c r="XG44" s="21">
        <f>VLOOKUP(LEFT(XG$11,4)*1,VOM!$G$6:$K$29,4,FALSE)</f>
        <v>2.0343470701979061</v>
      </c>
      <c r="XH44" s="21">
        <f>VLOOKUP(LEFT(XH$11,4)*1,VOM!$G$6:$K$29,4,FALSE)</f>
        <v>2.0343470701979061</v>
      </c>
      <c r="XI44" s="21">
        <f>VLOOKUP(LEFT(XI$11,4)*1,VOM!$G$6:$K$29,4,FALSE)</f>
        <v>2.0343470701979061</v>
      </c>
      <c r="XJ44" s="21">
        <f>VLOOKUP(LEFT(XJ$11,4)*1,VOM!$G$6:$K$29,4,FALSE)</f>
        <v>2.0343470701979061</v>
      </c>
      <c r="XK44" s="21">
        <f>VLOOKUP(LEFT(XK$11,4)*1,VOM!$G$6:$K$29,4,FALSE)</f>
        <v>2.0343470701979061</v>
      </c>
      <c r="XL44" s="21">
        <f>VLOOKUP(LEFT(XL$11,4)*1,VOM!$G$6:$K$29,4,FALSE)</f>
        <v>2.0343470701979061</v>
      </c>
      <c r="XM44" s="21">
        <f>VLOOKUP(LEFT(XM$11,4)*1,VOM!$G$6:$K$29,4,FALSE)</f>
        <v>2.0343470701979061</v>
      </c>
    </row>
    <row r="45" spans="1:721" s="38" customFormat="1" x14ac:dyDescent="0.25">
      <c r="A45" s="38" t="s">
        <v>334</v>
      </c>
      <c r="AL45" s="21">
        <f>VLOOKUP(LEFT(AL$11,4)*1,VOM!$G$6:$K$29,5,FALSE)</f>
        <v>0.46</v>
      </c>
      <c r="AM45" s="21">
        <f>VLOOKUP(LEFT(AM$11,4)*1,VOM!$G$6:$K$29,5,FALSE)</f>
        <v>0.46</v>
      </c>
      <c r="AN45" s="21">
        <f>VLOOKUP(LEFT(AN$11,4)*1,VOM!$G$6:$K$29,5,FALSE)</f>
        <v>0.46</v>
      </c>
      <c r="AO45" s="21">
        <f>VLOOKUP(LEFT(AO$11,4)*1,VOM!$G$6:$K$29,5,FALSE)</f>
        <v>0.46</v>
      </c>
      <c r="AP45" s="21">
        <f>VLOOKUP(LEFT(AP$11,4)*1,VOM!$G$6:$K$29,5,FALSE)</f>
        <v>0.46</v>
      </c>
      <c r="AQ45" s="21">
        <f>VLOOKUP(LEFT(AQ$11,4)*1,VOM!$G$6:$K$29,5,FALSE)</f>
        <v>0.46</v>
      </c>
      <c r="AR45" s="21">
        <f>VLOOKUP(LEFT(AR$11,4)*1,VOM!$G$6:$K$29,5,FALSE)</f>
        <v>0.46</v>
      </c>
      <c r="AS45" s="21">
        <f>VLOOKUP(LEFT(AS$11,4)*1,VOM!$G$6:$K$29,5,FALSE)</f>
        <v>0.46</v>
      </c>
      <c r="AT45" s="21">
        <f>VLOOKUP(LEFT(AT$11,4)*1,VOM!$G$6:$K$29,5,FALSE)</f>
        <v>0.46</v>
      </c>
      <c r="AU45" s="21">
        <f>VLOOKUP(LEFT(AU$11,4)*1,VOM!$G$6:$K$29,5,FALSE)</f>
        <v>0.46</v>
      </c>
      <c r="AV45" s="21">
        <f>VLOOKUP(LEFT(AV$11,4)*1,VOM!$G$6:$K$29,5,FALSE)</f>
        <v>0.46</v>
      </c>
      <c r="AW45" s="21">
        <f>VLOOKUP(LEFT(AW$11,4)*1,VOM!$G$6:$K$29,5,FALSE)</f>
        <v>0.46</v>
      </c>
      <c r="AX45" s="21">
        <f>VLOOKUP(LEFT(AX$11,4)*1,VOM!$G$6:$K$29,5,FALSE)</f>
        <v>0.47</v>
      </c>
      <c r="AY45" s="21">
        <f>VLOOKUP(LEFT(AY$11,4)*1,VOM!$G$6:$K$29,5,FALSE)</f>
        <v>0.47</v>
      </c>
      <c r="AZ45" s="21">
        <f>VLOOKUP(LEFT(AZ$11,4)*1,VOM!$G$6:$K$29,5,FALSE)</f>
        <v>0.47</v>
      </c>
      <c r="BA45" s="21">
        <f>VLOOKUP(LEFT(BA$11,4)*1,VOM!$G$6:$K$29,5,FALSE)</f>
        <v>0.47</v>
      </c>
      <c r="BB45" s="21">
        <f>VLOOKUP(LEFT(BB$11,4)*1,VOM!$G$6:$K$29,5,FALSE)</f>
        <v>0.47</v>
      </c>
      <c r="BC45" s="21">
        <f>VLOOKUP(LEFT(BC$11,4)*1,VOM!$G$6:$K$29,5,FALSE)</f>
        <v>0.47</v>
      </c>
      <c r="BD45" s="21">
        <f>VLOOKUP(LEFT(BD$11,4)*1,VOM!$G$6:$K$29,5,FALSE)</f>
        <v>0.47</v>
      </c>
      <c r="BE45" s="21">
        <f>VLOOKUP(LEFT(BE$11,4)*1,VOM!$G$6:$K$29,5,FALSE)</f>
        <v>0.47</v>
      </c>
      <c r="BF45" s="21">
        <f>VLOOKUP(LEFT(BF$11,4)*1,VOM!$G$6:$K$29,5,FALSE)</f>
        <v>0.47</v>
      </c>
      <c r="BG45" s="21">
        <f>VLOOKUP(LEFT(BG$11,4)*1,VOM!$G$6:$K$29,5,FALSE)</f>
        <v>0.47</v>
      </c>
      <c r="BH45" s="21">
        <f>VLOOKUP(LEFT(BH$11,4)*1,VOM!$G$6:$K$29,5,FALSE)</f>
        <v>0.47</v>
      </c>
      <c r="BI45" s="21">
        <f>VLOOKUP(LEFT(BI$11,4)*1,VOM!$G$6:$K$29,5,FALSE)</f>
        <v>0.47</v>
      </c>
      <c r="BJ45" s="21">
        <f>VLOOKUP(LEFT(BJ$11,4)*1,VOM!$G$6:$K$29,5,FALSE)</f>
        <v>0.48</v>
      </c>
      <c r="BK45" s="21">
        <f>VLOOKUP(LEFT(BK$11,4)*1,VOM!$G$6:$K$29,5,FALSE)</f>
        <v>0.48</v>
      </c>
      <c r="BL45" s="21">
        <f>VLOOKUP(LEFT(BL$11,4)*1,VOM!$G$6:$K$29,5,FALSE)</f>
        <v>0.48</v>
      </c>
      <c r="BM45" s="21">
        <f>VLOOKUP(LEFT(BM$11,4)*1,VOM!$G$6:$K$29,5,FALSE)</f>
        <v>0.48</v>
      </c>
      <c r="BN45" s="21">
        <f>VLOOKUP(LEFT(BN$11,4)*1,VOM!$G$6:$K$29,5,FALSE)</f>
        <v>0.48</v>
      </c>
      <c r="BO45" s="21">
        <f>VLOOKUP(LEFT(BO$11,4)*1,VOM!$G$6:$K$29,5,FALSE)</f>
        <v>0.48</v>
      </c>
      <c r="BP45" s="21">
        <f>VLOOKUP(LEFT(BP$11,4)*1,VOM!$G$6:$K$29,5,FALSE)</f>
        <v>0.48</v>
      </c>
      <c r="BQ45" s="21">
        <f>VLOOKUP(LEFT(BQ$11,4)*1,VOM!$G$6:$K$29,5,FALSE)</f>
        <v>0.48</v>
      </c>
      <c r="BR45" s="21">
        <f>VLOOKUP(LEFT(BR$11,4)*1,VOM!$G$6:$K$29,5,FALSE)</f>
        <v>0.48</v>
      </c>
      <c r="BS45" s="21">
        <f>VLOOKUP(LEFT(BS$11,4)*1,VOM!$G$6:$K$29,5,FALSE)</f>
        <v>0.48</v>
      </c>
      <c r="BT45" s="21">
        <f>VLOOKUP(LEFT(BT$11,4)*1,VOM!$G$6:$K$29,5,FALSE)</f>
        <v>0.48</v>
      </c>
      <c r="BU45" s="21">
        <f>VLOOKUP(LEFT(BU$11,4)*1,VOM!$G$6:$K$29,5,FALSE)</f>
        <v>0.48</v>
      </c>
      <c r="BV45" s="21">
        <f>VLOOKUP(LEFT(BV$11,4)*1,VOM!$G$6:$K$29,5,FALSE)</f>
        <v>0.49</v>
      </c>
      <c r="BW45" s="21">
        <f>VLOOKUP(LEFT(BW$11,4)*1,VOM!$G$6:$K$29,5,FALSE)</f>
        <v>0.49</v>
      </c>
      <c r="BX45" s="21">
        <f>VLOOKUP(LEFT(BX$11,4)*1,VOM!$G$6:$K$29,5,FALSE)</f>
        <v>0.49</v>
      </c>
      <c r="BY45" s="21">
        <f>VLOOKUP(LEFT(BY$11,4)*1,VOM!$G$6:$K$29,5,FALSE)</f>
        <v>0.49</v>
      </c>
      <c r="BZ45" s="21">
        <f>VLOOKUP(LEFT(BZ$11,4)*1,VOM!$G$6:$K$29,5,FALSE)</f>
        <v>0.49</v>
      </c>
      <c r="CA45" s="21">
        <f>VLOOKUP(LEFT(CA$11,4)*1,VOM!$G$6:$K$29,5,FALSE)</f>
        <v>0.49</v>
      </c>
      <c r="CB45" s="21">
        <f>VLOOKUP(LEFT(CB$11,4)*1,VOM!$G$6:$K$29,5,FALSE)</f>
        <v>0.49</v>
      </c>
      <c r="CC45" s="21">
        <f>VLOOKUP(LEFT(CC$11,4)*1,VOM!$G$6:$K$29,5,FALSE)</f>
        <v>0.49</v>
      </c>
      <c r="CD45" s="21">
        <f>VLOOKUP(LEFT(CD$11,4)*1,VOM!$G$6:$K$29,5,FALSE)</f>
        <v>0.49</v>
      </c>
      <c r="CE45" s="21">
        <f>VLOOKUP(LEFT(CE$11,4)*1,VOM!$G$6:$K$29,5,FALSE)</f>
        <v>0.49</v>
      </c>
      <c r="CF45" s="21">
        <f>VLOOKUP(LEFT(CF$11,4)*1,VOM!$G$6:$K$29,5,FALSE)</f>
        <v>0.49</v>
      </c>
      <c r="CG45" s="21">
        <f>VLOOKUP(LEFT(CG$11,4)*1,VOM!$G$6:$K$29,5,FALSE)</f>
        <v>0.49</v>
      </c>
      <c r="CH45" s="21">
        <f>VLOOKUP(LEFT(CH$11,4)*1,VOM!$G$6:$K$29,5,FALSE)</f>
        <v>0.5</v>
      </c>
      <c r="CI45" s="21">
        <f>VLOOKUP(LEFT(CI$11,4)*1,VOM!$G$6:$K$29,5,FALSE)</f>
        <v>0.5</v>
      </c>
      <c r="CJ45" s="21">
        <f>VLOOKUP(LEFT(CJ$11,4)*1,VOM!$G$6:$K$29,5,FALSE)</f>
        <v>0.5</v>
      </c>
      <c r="CK45" s="21">
        <f>VLOOKUP(LEFT(CK$11,4)*1,VOM!$G$6:$K$29,5,FALSE)</f>
        <v>0.5</v>
      </c>
      <c r="CL45" s="21">
        <f>VLOOKUP(LEFT(CL$11,4)*1,VOM!$G$6:$K$29,5,FALSE)</f>
        <v>0.5</v>
      </c>
      <c r="CM45" s="21">
        <f>VLOOKUP(LEFT(CM$11,4)*1,VOM!$G$6:$K$29,5,FALSE)</f>
        <v>0.5</v>
      </c>
      <c r="CN45" s="21">
        <f>VLOOKUP(LEFT(CN$11,4)*1,VOM!$G$6:$K$29,5,FALSE)</f>
        <v>0.5</v>
      </c>
      <c r="CO45" s="21">
        <f>VLOOKUP(LEFT(CO$11,4)*1,VOM!$G$6:$K$29,5,FALSE)</f>
        <v>0.5</v>
      </c>
      <c r="CP45" s="21">
        <f>VLOOKUP(LEFT(CP$11,4)*1,VOM!$G$6:$K$29,5,FALSE)</f>
        <v>0.5</v>
      </c>
      <c r="CQ45" s="21">
        <f>VLOOKUP(LEFT(CQ$11,4)*1,VOM!$G$6:$K$29,5,FALSE)</f>
        <v>0.5</v>
      </c>
      <c r="CR45" s="21">
        <f>VLOOKUP(LEFT(CR$11,4)*1,VOM!$G$6:$K$29,5,FALSE)</f>
        <v>0.5</v>
      </c>
      <c r="CS45" s="21">
        <f>VLOOKUP(LEFT(CS$11,4)*1,VOM!$G$6:$K$29,5,FALSE)</f>
        <v>0.5</v>
      </c>
      <c r="CT45" s="21">
        <f>VLOOKUP(LEFT(CT$11,4)*1,VOM!$G$6:$K$29,5,FALSE)</f>
        <v>0.51</v>
      </c>
      <c r="CU45" s="21">
        <f>VLOOKUP(LEFT(CU$11,4)*1,VOM!$G$6:$K$29,5,FALSE)</f>
        <v>0.51</v>
      </c>
      <c r="CV45" s="21">
        <f>VLOOKUP(LEFT(CV$11,4)*1,VOM!$G$6:$K$29,5,FALSE)</f>
        <v>0.51</v>
      </c>
      <c r="CW45" s="21">
        <f>VLOOKUP(LEFT(CW$11,4)*1,VOM!$G$6:$K$29,5,FALSE)</f>
        <v>0.51</v>
      </c>
      <c r="CX45" s="21">
        <f>VLOOKUP(LEFT(CX$11,4)*1,VOM!$G$6:$K$29,5,FALSE)</f>
        <v>0.51</v>
      </c>
      <c r="CY45" s="21">
        <f>VLOOKUP(LEFT(CY$11,4)*1,VOM!$G$6:$K$29,5,FALSE)</f>
        <v>0.51</v>
      </c>
      <c r="CZ45" s="21">
        <f>VLOOKUP(LEFT(CZ$11,4)*1,VOM!$G$6:$K$29,5,FALSE)</f>
        <v>0.51</v>
      </c>
      <c r="DA45" s="21">
        <f>VLOOKUP(LEFT(DA$11,4)*1,VOM!$G$6:$K$29,5,FALSE)</f>
        <v>0.51</v>
      </c>
      <c r="DB45" s="21">
        <f>VLOOKUP(LEFT(DB$11,4)*1,VOM!$G$6:$K$29,5,FALSE)</f>
        <v>0.51</v>
      </c>
      <c r="DC45" s="21">
        <f>VLOOKUP(LEFT(DC$11,4)*1,VOM!$G$6:$K$29,5,FALSE)</f>
        <v>0.51</v>
      </c>
      <c r="DD45" s="21">
        <f>VLOOKUP(LEFT(DD$11,4)*1,VOM!$G$6:$K$29,5,FALSE)</f>
        <v>0.51</v>
      </c>
      <c r="DE45" s="21">
        <f>VLOOKUP(LEFT(DE$11,4)*1,VOM!$G$6:$K$29,5,FALSE)</f>
        <v>0.51</v>
      </c>
      <c r="DF45" s="21">
        <f>VLOOKUP(LEFT(DF$11,4)*1,VOM!$G$6:$K$29,5,FALSE)</f>
        <v>0.52</v>
      </c>
      <c r="DG45" s="21">
        <f>VLOOKUP(LEFT(DG$11,4)*1,VOM!$G$6:$K$29,5,FALSE)</f>
        <v>0.52</v>
      </c>
      <c r="DH45" s="21">
        <f>VLOOKUP(LEFT(DH$11,4)*1,VOM!$G$6:$K$29,5,FALSE)</f>
        <v>0.52</v>
      </c>
      <c r="DI45" s="21">
        <f>VLOOKUP(LEFT(DI$11,4)*1,VOM!$G$6:$K$29,5,FALSE)</f>
        <v>0.52</v>
      </c>
      <c r="DJ45" s="21">
        <f>VLOOKUP(LEFT(DJ$11,4)*1,VOM!$G$6:$K$29,5,FALSE)</f>
        <v>0.52</v>
      </c>
      <c r="DK45" s="21">
        <f>VLOOKUP(LEFT(DK$11,4)*1,VOM!$G$6:$K$29,5,FALSE)</f>
        <v>0.52</v>
      </c>
      <c r="DL45" s="21">
        <f>VLOOKUP(LEFT(DL$11,4)*1,VOM!$G$6:$K$29,5,FALSE)</f>
        <v>0.52</v>
      </c>
      <c r="DM45" s="21">
        <f>VLOOKUP(LEFT(DM$11,4)*1,VOM!$G$6:$K$29,5,FALSE)</f>
        <v>0.52</v>
      </c>
      <c r="DN45" s="21">
        <f>VLOOKUP(LEFT(DN$11,4)*1,VOM!$G$6:$K$29,5,FALSE)</f>
        <v>0.52</v>
      </c>
      <c r="DO45" s="21">
        <f>VLOOKUP(LEFT(DO$11,4)*1,VOM!$G$6:$K$29,5,FALSE)</f>
        <v>0.52</v>
      </c>
      <c r="DP45" s="21">
        <f>VLOOKUP(LEFT(DP$11,4)*1,VOM!$G$6:$K$29,5,FALSE)</f>
        <v>0.52</v>
      </c>
      <c r="DQ45" s="21">
        <f>VLOOKUP(LEFT(DQ$11,4)*1,VOM!$G$6:$K$29,5,FALSE)</f>
        <v>0.52</v>
      </c>
      <c r="DR45" s="21">
        <f>VLOOKUP(LEFT(DR$11,4)*1,VOM!$G$6:$K$29,5,FALSE)</f>
        <v>0.53</v>
      </c>
      <c r="DS45" s="21">
        <f>VLOOKUP(LEFT(DS$11,4)*1,VOM!$G$6:$K$29,5,FALSE)</f>
        <v>0.53</v>
      </c>
      <c r="DT45" s="21">
        <f>VLOOKUP(LEFT(DT$11,4)*1,VOM!$G$6:$K$29,5,FALSE)</f>
        <v>0.53</v>
      </c>
      <c r="DU45" s="21">
        <f>VLOOKUP(LEFT(DU$11,4)*1,VOM!$G$6:$K$29,5,FALSE)</f>
        <v>0.53</v>
      </c>
      <c r="DV45" s="21">
        <f>VLOOKUP(LEFT(DV$11,4)*1,VOM!$G$6:$K$29,5,FALSE)</f>
        <v>0.53</v>
      </c>
      <c r="DW45" s="21">
        <f>VLOOKUP(LEFT(DW$11,4)*1,VOM!$G$6:$K$29,5,FALSE)</f>
        <v>0.53</v>
      </c>
      <c r="DX45" s="21">
        <f>VLOOKUP(LEFT(DX$11,4)*1,VOM!$G$6:$K$29,5,FALSE)</f>
        <v>0.53</v>
      </c>
      <c r="DY45" s="21">
        <f>VLOOKUP(LEFT(DY$11,4)*1,VOM!$G$6:$K$29,5,FALSE)</f>
        <v>0.53</v>
      </c>
      <c r="DZ45" s="21">
        <f>VLOOKUP(LEFT(DZ$11,4)*1,VOM!$G$6:$K$29,5,FALSE)</f>
        <v>0.53</v>
      </c>
      <c r="EA45" s="21">
        <f>VLOOKUP(LEFT(EA$11,4)*1,VOM!$G$6:$K$29,5,FALSE)</f>
        <v>0.53</v>
      </c>
      <c r="EB45" s="21">
        <f>VLOOKUP(LEFT(EB$11,4)*1,VOM!$G$6:$K$29,5,FALSE)</f>
        <v>0.53</v>
      </c>
      <c r="EC45" s="21">
        <f>VLOOKUP(LEFT(EC$11,4)*1,VOM!$G$6:$K$29,5,FALSE)</f>
        <v>0.53</v>
      </c>
      <c r="ED45" s="21">
        <f>VLOOKUP(LEFT(ED$11,4)*1,VOM!$G$6:$K$29,5,FALSE)</f>
        <v>0.54</v>
      </c>
      <c r="EE45" s="21">
        <f>VLOOKUP(LEFT(EE$11,4)*1,VOM!$G$6:$K$29,5,FALSE)</f>
        <v>0.54</v>
      </c>
      <c r="EF45" s="21">
        <f>VLOOKUP(LEFT(EF$11,4)*1,VOM!$G$6:$K$29,5,FALSE)</f>
        <v>0.54</v>
      </c>
      <c r="EG45" s="21">
        <f>VLOOKUP(LEFT(EG$11,4)*1,VOM!$G$6:$K$29,5,FALSE)</f>
        <v>0.54</v>
      </c>
      <c r="EH45" s="21">
        <f>VLOOKUP(LEFT(EH$11,4)*1,VOM!$G$6:$K$29,5,FALSE)</f>
        <v>0.54</v>
      </c>
      <c r="EI45" s="21">
        <f>VLOOKUP(LEFT(EI$11,4)*1,VOM!$G$6:$K$29,5,FALSE)</f>
        <v>0.54</v>
      </c>
      <c r="EJ45" s="21">
        <f>VLOOKUP(LEFT(EJ$11,4)*1,VOM!$G$6:$K$29,5,FALSE)</f>
        <v>0.54</v>
      </c>
      <c r="EK45" s="21">
        <f>VLOOKUP(LEFT(EK$11,4)*1,VOM!$G$6:$K$29,5,FALSE)</f>
        <v>0.54</v>
      </c>
      <c r="EL45" s="21">
        <f>VLOOKUP(LEFT(EL$11,4)*1,VOM!$G$6:$K$29,5,FALSE)</f>
        <v>0.54</v>
      </c>
      <c r="EM45" s="21">
        <f>VLOOKUP(LEFT(EM$11,4)*1,VOM!$G$6:$K$29,5,FALSE)</f>
        <v>0.54</v>
      </c>
      <c r="EN45" s="21">
        <f>VLOOKUP(LEFT(EN$11,4)*1,VOM!$G$6:$K$29,5,FALSE)</f>
        <v>0.54</v>
      </c>
      <c r="EO45" s="21">
        <f>VLOOKUP(LEFT(EO$11,4)*1,VOM!$G$6:$K$29,5,FALSE)</f>
        <v>0.54</v>
      </c>
      <c r="EP45" s="21">
        <f>VLOOKUP(LEFT(EP$11,4)*1,VOM!$G$6:$K$29,5,FALSE)</f>
        <v>0.55000000000000004</v>
      </c>
      <c r="EQ45" s="21">
        <f>VLOOKUP(LEFT(EQ$11,4)*1,VOM!$G$6:$K$29,5,FALSE)</f>
        <v>0.55000000000000004</v>
      </c>
      <c r="ER45" s="21">
        <f>VLOOKUP(LEFT(ER$11,4)*1,VOM!$G$6:$K$29,5,FALSE)</f>
        <v>0.55000000000000004</v>
      </c>
      <c r="ES45" s="21">
        <f>VLOOKUP(LEFT(ES$11,4)*1,VOM!$G$6:$K$29,5,FALSE)</f>
        <v>0.55000000000000004</v>
      </c>
      <c r="ET45" s="21">
        <f>VLOOKUP(LEFT(ET$11,4)*1,VOM!$G$6:$K$29,5,FALSE)</f>
        <v>0.55000000000000004</v>
      </c>
      <c r="EU45" s="21">
        <f>VLOOKUP(LEFT(EU$11,4)*1,VOM!$G$6:$K$29,5,FALSE)</f>
        <v>0.55000000000000004</v>
      </c>
      <c r="EV45" s="21">
        <f>VLOOKUP(LEFT(EV$11,4)*1,VOM!$G$6:$K$29,5,FALSE)</f>
        <v>0.55000000000000004</v>
      </c>
      <c r="EW45" s="21">
        <f>VLOOKUP(LEFT(EW$11,4)*1,VOM!$G$6:$K$29,5,FALSE)</f>
        <v>0.55000000000000004</v>
      </c>
      <c r="EX45" s="21">
        <f>VLOOKUP(LEFT(EX$11,4)*1,VOM!$G$6:$K$29,5,FALSE)</f>
        <v>0.55000000000000004</v>
      </c>
      <c r="EY45" s="21">
        <f>VLOOKUP(LEFT(EY$11,4)*1,VOM!$G$6:$K$29,5,FALSE)</f>
        <v>0.55000000000000004</v>
      </c>
      <c r="EZ45" s="21">
        <f>VLOOKUP(LEFT(EZ$11,4)*1,VOM!$G$6:$K$29,5,FALSE)</f>
        <v>0.55000000000000004</v>
      </c>
      <c r="FA45" s="21">
        <f>VLOOKUP(LEFT(FA$11,4)*1,VOM!$G$6:$K$29,5,FALSE)</f>
        <v>0.55000000000000004</v>
      </c>
      <c r="FB45" s="21">
        <f>VLOOKUP(LEFT(FB$11,4)*1,VOM!$G$6:$K$29,5,FALSE)</f>
        <v>0.56000000000000005</v>
      </c>
      <c r="FC45" s="21">
        <f>VLOOKUP(LEFT(FC$11,4)*1,VOM!$G$6:$K$29,5,FALSE)</f>
        <v>0.56000000000000005</v>
      </c>
      <c r="FD45" s="21">
        <f>VLOOKUP(LEFT(FD$11,4)*1,VOM!$G$6:$K$29,5,FALSE)</f>
        <v>0.56000000000000005</v>
      </c>
      <c r="FE45" s="21">
        <f>VLOOKUP(LEFT(FE$11,4)*1,VOM!$G$6:$K$29,5,FALSE)</f>
        <v>0.56000000000000005</v>
      </c>
      <c r="FF45" s="21">
        <f>VLOOKUP(LEFT(FF$11,4)*1,VOM!$G$6:$K$29,5,FALSE)</f>
        <v>0.56000000000000005</v>
      </c>
      <c r="FG45" s="21">
        <f>VLOOKUP(LEFT(FG$11,4)*1,VOM!$G$6:$K$29,5,FALSE)</f>
        <v>0.56000000000000005</v>
      </c>
      <c r="FH45" s="21">
        <f>VLOOKUP(LEFT(FH$11,4)*1,VOM!$G$6:$K$29,5,FALSE)</f>
        <v>0.56000000000000005</v>
      </c>
      <c r="FI45" s="21">
        <f>VLOOKUP(LEFT(FI$11,4)*1,VOM!$G$6:$K$29,5,FALSE)</f>
        <v>0.56000000000000005</v>
      </c>
      <c r="FJ45" s="21">
        <f>VLOOKUP(LEFT(FJ$11,4)*1,VOM!$G$6:$K$29,5,FALSE)</f>
        <v>0.56000000000000005</v>
      </c>
      <c r="FK45" s="21">
        <f>VLOOKUP(LEFT(FK$11,4)*1,VOM!$G$6:$K$29,5,FALSE)</f>
        <v>0.56000000000000005</v>
      </c>
      <c r="FL45" s="21">
        <f>VLOOKUP(LEFT(FL$11,4)*1,VOM!$G$6:$K$29,5,FALSE)</f>
        <v>0.56000000000000005</v>
      </c>
      <c r="FM45" s="21">
        <f>VLOOKUP(LEFT(FM$11,4)*1,VOM!$G$6:$K$29,5,FALSE)</f>
        <v>0.56000000000000005</v>
      </c>
      <c r="FN45" s="21">
        <f>VLOOKUP(LEFT(FN$11,4)*1,VOM!$G$6:$K$29,5,FALSE)</f>
        <v>0.57999999999999996</v>
      </c>
      <c r="FO45" s="21">
        <f>VLOOKUP(LEFT(FO$11,4)*1,VOM!$G$6:$K$29,5,FALSE)</f>
        <v>0.57999999999999996</v>
      </c>
      <c r="FP45" s="21">
        <f>VLOOKUP(LEFT(FP$11,4)*1,VOM!$G$6:$K$29,5,FALSE)</f>
        <v>0.57999999999999996</v>
      </c>
      <c r="FQ45" s="21">
        <f>VLOOKUP(LEFT(FQ$11,4)*1,VOM!$G$6:$K$29,5,FALSE)</f>
        <v>0.57999999999999996</v>
      </c>
      <c r="FR45" s="21">
        <f>VLOOKUP(LEFT(FR$11,4)*1,VOM!$G$6:$K$29,5,FALSE)</f>
        <v>0.57999999999999996</v>
      </c>
      <c r="FS45" s="21">
        <f>VLOOKUP(LEFT(FS$11,4)*1,VOM!$G$6:$K$29,5,FALSE)</f>
        <v>0.57999999999999996</v>
      </c>
      <c r="FT45" s="21">
        <f>VLOOKUP(LEFT(FT$11,4)*1,VOM!$G$6:$K$29,5,FALSE)</f>
        <v>0.57999999999999996</v>
      </c>
      <c r="FU45" s="21">
        <f>VLOOKUP(LEFT(FU$11,4)*1,VOM!$G$6:$K$29,5,FALSE)</f>
        <v>0.57999999999999996</v>
      </c>
      <c r="FV45" s="21">
        <f>VLOOKUP(LEFT(FV$11,4)*1,VOM!$G$6:$K$29,5,FALSE)</f>
        <v>0.57999999999999996</v>
      </c>
      <c r="FW45" s="21">
        <f>VLOOKUP(LEFT(FW$11,4)*1,VOM!$G$6:$K$29,5,FALSE)</f>
        <v>0.57999999999999996</v>
      </c>
      <c r="FX45" s="21">
        <f>VLOOKUP(LEFT(FX$11,4)*1,VOM!$G$6:$K$29,5,FALSE)</f>
        <v>0.57999999999999996</v>
      </c>
      <c r="FY45" s="21">
        <f>VLOOKUP(LEFT(FY$11,4)*1,VOM!$G$6:$K$29,5,FALSE)</f>
        <v>0.57999999999999996</v>
      </c>
      <c r="FZ45" s="21">
        <f>VLOOKUP(LEFT(FZ$11,4)*1,VOM!$G$6:$K$29,5,FALSE)</f>
        <v>0.59</v>
      </c>
      <c r="GA45" s="21">
        <f>VLOOKUP(LEFT(GA$11,4)*1,VOM!$G$6:$K$29,5,FALSE)</f>
        <v>0.59</v>
      </c>
      <c r="GB45" s="21">
        <f>VLOOKUP(LEFT(GB$11,4)*1,VOM!$G$6:$K$29,5,FALSE)</f>
        <v>0.59</v>
      </c>
      <c r="GC45" s="21">
        <f>VLOOKUP(LEFT(GC$11,4)*1,VOM!$G$6:$K$29,5,FALSE)</f>
        <v>0.59</v>
      </c>
      <c r="GD45" s="21">
        <f>VLOOKUP(LEFT(GD$11,4)*1,VOM!$G$6:$K$29,5,FALSE)</f>
        <v>0.59</v>
      </c>
      <c r="GE45" s="21">
        <f>VLOOKUP(LEFT(GE$11,4)*1,VOM!$G$6:$K$29,5,FALSE)</f>
        <v>0.59</v>
      </c>
      <c r="GF45" s="21">
        <f>VLOOKUP(LEFT(GF$11,4)*1,VOM!$G$6:$K$29,5,FALSE)</f>
        <v>0.59</v>
      </c>
      <c r="GG45" s="21">
        <f>VLOOKUP(LEFT(GG$11,4)*1,VOM!$G$6:$K$29,5,FALSE)</f>
        <v>0.59</v>
      </c>
      <c r="GH45" s="21">
        <f>VLOOKUP(LEFT(GH$11,4)*1,VOM!$G$6:$K$29,5,FALSE)</f>
        <v>0.59</v>
      </c>
      <c r="GI45" s="21">
        <f>VLOOKUP(LEFT(GI$11,4)*1,VOM!$G$6:$K$29,5,FALSE)</f>
        <v>0.59</v>
      </c>
      <c r="GJ45" s="21">
        <f>VLOOKUP(LEFT(GJ$11,4)*1,VOM!$G$6:$K$29,5,FALSE)</f>
        <v>0.59</v>
      </c>
      <c r="GK45" s="21">
        <f>VLOOKUP(LEFT(GK$11,4)*1,VOM!$G$6:$K$29,5,FALSE)</f>
        <v>0.59</v>
      </c>
      <c r="GL45" s="21">
        <f>VLOOKUP(LEFT(GL$11,4)*1,VOM!$G$6:$K$29,5,FALSE)</f>
        <v>0.6</v>
      </c>
      <c r="GM45" s="21">
        <f>VLOOKUP(LEFT(GM$11,4)*1,VOM!$G$6:$K$29,5,FALSE)</f>
        <v>0.6</v>
      </c>
      <c r="GN45" s="21">
        <f>VLOOKUP(LEFT(GN$11,4)*1,VOM!$G$6:$K$29,5,FALSE)</f>
        <v>0.6</v>
      </c>
      <c r="GO45" s="21">
        <f>VLOOKUP(LEFT(GO$11,4)*1,VOM!$G$6:$K$29,5,FALSE)</f>
        <v>0.6</v>
      </c>
      <c r="GP45" s="21">
        <f>VLOOKUP(LEFT(GP$11,4)*1,VOM!$G$6:$K$29,5,FALSE)</f>
        <v>0.6</v>
      </c>
      <c r="GQ45" s="21">
        <f>VLOOKUP(LEFT(GQ$11,4)*1,VOM!$G$6:$K$29,5,FALSE)</f>
        <v>0.6</v>
      </c>
      <c r="GR45" s="21">
        <f>VLOOKUP(LEFT(GR$11,4)*1,VOM!$G$6:$K$29,5,FALSE)</f>
        <v>0.6</v>
      </c>
      <c r="GS45" s="21">
        <f>VLOOKUP(LEFT(GS$11,4)*1,VOM!$G$6:$K$29,5,FALSE)</f>
        <v>0.6</v>
      </c>
      <c r="GT45" s="21">
        <f>VLOOKUP(LEFT(GT$11,4)*1,VOM!$G$6:$K$29,5,FALSE)</f>
        <v>0.6</v>
      </c>
      <c r="GU45" s="21">
        <f>VLOOKUP(LEFT(GU$11,4)*1,VOM!$G$6:$K$29,5,FALSE)</f>
        <v>0.6</v>
      </c>
      <c r="GV45" s="21">
        <f>VLOOKUP(LEFT(GV$11,4)*1,VOM!$G$6:$K$29,5,FALSE)</f>
        <v>0.6</v>
      </c>
      <c r="GW45" s="21">
        <f>VLOOKUP(LEFT(GW$11,4)*1,VOM!$G$6:$K$29,5,FALSE)</f>
        <v>0.6</v>
      </c>
      <c r="GX45" s="21">
        <f>VLOOKUP(LEFT(GX$11,4)*1,VOM!$G$6:$K$29,5,FALSE)</f>
        <v>0.61</v>
      </c>
      <c r="GY45" s="21">
        <f>VLOOKUP(LEFT(GY$11,4)*1,VOM!$G$6:$K$29,5,FALSE)</f>
        <v>0.61</v>
      </c>
      <c r="GZ45" s="21">
        <f>VLOOKUP(LEFT(GZ$11,4)*1,VOM!$G$6:$K$29,5,FALSE)</f>
        <v>0.61</v>
      </c>
      <c r="HA45" s="21">
        <f>VLOOKUP(LEFT(HA$11,4)*1,VOM!$G$6:$K$29,5,FALSE)</f>
        <v>0.61</v>
      </c>
      <c r="HB45" s="21">
        <f>VLOOKUP(LEFT(HB$11,4)*1,VOM!$G$6:$K$29,5,FALSE)</f>
        <v>0.61</v>
      </c>
      <c r="HC45" s="21">
        <f>VLOOKUP(LEFT(HC$11,4)*1,VOM!$G$6:$K$29,5,FALSE)</f>
        <v>0.61</v>
      </c>
      <c r="HD45" s="21">
        <f>VLOOKUP(LEFT(HD$11,4)*1,VOM!$G$6:$K$29,5,FALSE)</f>
        <v>0.61</v>
      </c>
      <c r="HE45" s="21">
        <f>VLOOKUP(LEFT(HE$11,4)*1,VOM!$G$6:$K$29,5,FALSE)</f>
        <v>0.61</v>
      </c>
      <c r="HF45" s="21">
        <f>VLOOKUP(LEFT(HF$11,4)*1,VOM!$G$6:$K$29,5,FALSE)</f>
        <v>0.61</v>
      </c>
      <c r="HG45" s="21">
        <f>VLOOKUP(LEFT(HG$11,4)*1,VOM!$G$6:$K$29,5,FALSE)</f>
        <v>0.61</v>
      </c>
      <c r="HH45" s="21">
        <f>VLOOKUP(LEFT(HH$11,4)*1,VOM!$G$6:$K$29,5,FALSE)</f>
        <v>0.61</v>
      </c>
      <c r="HI45" s="21">
        <f>VLOOKUP(LEFT(HI$11,4)*1,VOM!$G$6:$K$29,5,FALSE)</f>
        <v>0.61</v>
      </c>
      <c r="HJ45" s="21">
        <f>VLOOKUP(LEFT(HJ$11,4)*1,VOM!$G$6:$K$29,5,FALSE)</f>
        <v>0.62</v>
      </c>
      <c r="HK45" s="21">
        <f>VLOOKUP(LEFT(HK$11,4)*1,VOM!$G$6:$K$29,5,FALSE)</f>
        <v>0.62</v>
      </c>
      <c r="HL45" s="21">
        <f>VLOOKUP(LEFT(HL$11,4)*1,VOM!$G$6:$K$29,5,FALSE)</f>
        <v>0.62</v>
      </c>
      <c r="HM45" s="21">
        <f>VLOOKUP(LEFT(HM$11,4)*1,VOM!$G$6:$K$29,5,FALSE)</f>
        <v>0.62</v>
      </c>
      <c r="HN45" s="21">
        <f>VLOOKUP(LEFT(HN$11,4)*1,VOM!$G$6:$K$29,5,FALSE)</f>
        <v>0.62</v>
      </c>
      <c r="HO45" s="21">
        <f>VLOOKUP(LEFT(HO$11,4)*1,VOM!$G$6:$K$29,5,FALSE)</f>
        <v>0.62</v>
      </c>
      <c r="HP45" s="21">
        <f>VLOOKUP(LEFT(HP$11,4)*1,VOM!$G$6:$K$29,5,FALSE)</f>
        <v>0.62</v>
      </c>
      <c r="HQ45" s="21">
        <f>VLOOKUP(LEFT(HQ$11,4)*1,VOM!$G$6:$K$29,5,FALSE)</f>
        <v>0.62</v>
      </c>
      <c r="HR45" s="21">
        <f>VLOOKUP(LEFT(HR$11,4)*1,VOM!$G$6:$K$29,5,FALSE)</f>
        <v>0.62</v>
      </c>
      <c r="HS45" s="21">
        <f>VLOOKUP(LEFT(HS$11,4)*1,VOM!$G$6:$K$29,5,FALSE)</f>
        <v>0.62</v>
      </c>
      <c r="HT45" s="21">
        <f>VLOOKUP(LEFT(HT$11,4)*1,VOM!$G$6:$K$29,5,FALSE)</f>
        <v>0.62</v>
      </c>
      <c r="HU45" s="21">
        <f>VLOOKUP(LEFT(HU$11,4)*1,VOM!$G$6:$K$29,5,FALSE)</f>
        <v>0.62</v>
      </c>
      <c r="HV45" s="21">
        <f>VLOOKUP(LEFT(HV$11,4)*1,VOM!$G$6:$K$29,5,FALSE)</f>
        <v>0.64</v>
      </c>
      <c r="HW45" s="21">
        <f>VLOOKUP(LEFT(HW$11,4)*1,VOM!$G$6:$K$29,5,FALSE)</f>
        <v>0.64</v>
      </c>
      <c r="HX45" s="21">
        <f>VLOOKUP(LEFT(HX$11,4)*1,VOM!$G$6:$K$29,5,FALSE)</f>
        <v>0.64</v>
      </c>
      <c r="HY45" s="21">
        <f>VLOOKUP(LEFT(HY$11,4)*1,VOM!$G$6:$K$29,5,FALSE)</f>
        <v>0.64</v>
      </c>
      <c r="HZ45" s="21">
        <f>VLOOKUP(LEFT(HZ$11,4)*1,VOM!$G$6:$K$29,5,FALSE)</f>
        <v>0.64</v>
      </c>
      <c r="IA45" s="21">
        <f>VLOOKUP(LEFT(IA$11,4)*1,VOM!$G$6:$K$29,5,FALSE)</f>
        <v>0.64</v>
      </c>
      <c r="IB45" s="21">
        <f>VLOOKUP(LEFT(IB$11,4)*1,VOM!$G$6:$K$29,5,FALSE)</f>
        <v>0.64</v>
      </c>
      <c r="IC45" s="21">
        <f>VLOOKUP(LEFT(IC$11,4)*1,VOM!$G$6:$K$29,5,FALSE)</f>
        <v>0.64</v>
      </c>
      <c r="ID45" s="21">
        <f>VLOOKUP(LEFT(ID$11,4)*1,VOM!$G$6:$K$29,5,FALSE)</f>
        <v>0.64</v>
      </c>
      <c r="IE45" s="21">
        <f>VLOOKUP(LEFT(IE$11,4)*1,VOM!$G$6:$K$29,5,FALSE)</f>
        <v>0.64</v>
      </c>
      <c r="IF45" s="21">
        <f>VLOOKUP(LEFT(IF$11,4)*1,VOM!$G$6:$K$29,5,FALSE)</f>
        <v>0.64</v>
      </c>
      <c r="IG45" s="21">
        <f>VLOOKUP(LEFT(IG$11,4)*1,VOM!$G$6:$K$29,5,FALSE)</f>
        <v>0.64</v>
      </c>
      <c r="IH45" s="21">
        <f>VLOOKUP(LEFT(IH$11,4)*1,VOM!$G$6:$K$29,5,FALSE)</f>
        <v>0.65</v>
      </c>
      <c r="II45" s="21">
        <f>VLOOKUP(LEFT(II$11,4)*1,VOM!$G$6:$K$29,5,FALSE)</f>
        <v>0.65</v>
      </c>
      <c r="IJ45" s="21">
        <f>VLOOKUP(LEFT(IJ$11,4)*1,VOM!$G$6:$K$29,5,FALSE)</f>
        <v>0.65</v>
      </c>
      <c r="IK45" s="21">
        <f>VLOOKUP(LEFT(IK$11,4)*1,VOM!$G$6:$K$29,5,FALSE)</f>
        <v>0.65</v>
      </c>
      <c r="IL45" s="21">
        <f>VLOOKUP(LEFT(IL$11,4)*1,VOM!$G$6:$K$29,5,FALSE)</f>
        <v>0.65</v>
      </c>
      <c r="IM45" s="21">
        <f>VLOOKUP(LEFT(IM$11,4)*1,VOM!$G$6:$K$29,5,FALSE)</f>
        <v>0.65</v>
      </c>
      <c r="IN45" s="21">
        <f>VLOOKUP(LEFT(IN$11,4)*1,VOM!$G$6:$K$29,5,FALSE)</f>
        <v>0.65</v>
      </c>
      <c r="IO45" s="21">
        <f>VLOOKUP(LEFT(IO$11,4)*1,VOM!$G$6:$K$29,5,FALSE)</f>
        <v>0.65</v>
      </c>
      <c r="IP45" s="21">
        <f>VLOOKUP(LEFT(IP$11,4)*1,VOM!$G$6:$K$29,5,FALSE)</f>
        <v>0.65</v>
      </c>
      <c r="IQ45" s="21">
        <f>VLOOKUP(LEFT(IQ$11,4)*1,VOM!$G$6:$K$29,5,FALSE)</f>
        <v>0.65</v>
      </c>
      <c r="IR45" s="21">
        <f>VLOOKUP(LEFT(IR$11,4)*1,VOM!$G$6:$K$29,5,FALSE)</f>
        <v>0.65</v>
      </c>
      <c r="IS45" s="21">
        <f>VLOOKUP(LEFT(IS$11,4)*1,VOM!$G$6:$K$29,5,FALSE)</f>
        <v>0.65</v>
      </c>
      <c r="IT45" s="21">
        <f>VLOOKUP(LEFT(IT$11,4)*1,VOM!$G$6:$K$29,5,FALSE)</f>
        <v>0.67</v>
      </c>
      <c r="IU45" s="21">
        <f>VLOOKUP(LEFT(IU$11,4)*1,VOM!$G$6:$K$29,5,FALSE)</f>
        <v>0.67</v>
      </c>
      <c r="IV45" s="21">
        <f>VLOOKUP(LEFT(IV$11,4)*1,VOM!$G$6:$K$29,5,FALSE)</f>
        <v>0.67</v>
      </c>
      <c r="IW45" s="21">
        <f>VLOOKUP(LEFT(IW$11,4)*1,VOM!$G$6:$K$29,5,FALSE)</f>
        <v>0.67</v>
      </c>
      <c r="IX45" s="21">
        <f>VLOOKUP(LEFT(IX$11,4)*1,VOM!$G$6:$K$29,5,FALSE)</f>
        <v>0.67</v>
      </c>
      <c r="IY45" s="21">
        <f>VLOOKUP(LEFT(IY$11,4)*1,VOM!$G$6:$K$29,5,FALSE)</f>
        <v>0.67</v>
      </c>
      <c r="IZ45" s="21">
        <f>VLOOKUP(LEFT(IZ$11,4)*1,VOM!$G$6:$K$29,5,FALSE)</f>
        <v>0.67</v>
      </c>
      <c r="JA45" s="21">
        <f>VLOOKUP(LEFT(JA$11,4)*1,VOM!$G$6:$K$29,5,FALSE)</f>
        <v>0.67</v>
      </c>
      <c r="JB45" s="21">
        <f>VLOOKUP(LEFT(JB$11,4)*1,VOM!$G$6:$K$29,5,FALSE)</f>
        <v>0.67</v>
      </c>
      <c r="JC45" s="21">
        <f>VLOOKUP(LEFT(JC$11,4)*1,VOM!$G$6:$K$29,5,FALSE)</f>
        <v>0.67</v>
      </c>
      <c r="JD45" s="21">
        <f>VLOOKUP(LEFT(JD$11,4)*1,VOM!$G$6:$K$29,5,FALSE)</f>
        <v>0.67</v>
      </c>
      <c r="JE45" s="21">
        <f>VLOOKUP(LEFT(JE$11,4)*1,VOM!$G$6:$K$29,5,FALSE)</f>
        <v>0.67</v>
      </c>
      <c r="JF45" s="21">
        <f>VLOOKUP(LEFT(JF$11,4)*1,VOM!$G$6:$K$29,5,FALSE)</f>
        <v>0.68</v>
      </c>
      <c r="JG45" s="21">
        <f>VLOOKUP(LEFT(JG$11,4)*1,VOM!$G$6:$K$29,5,FALSE)</f>
        <v>0.68</v>
      </c>
      <c r="JH45" s="21">
        <f>VLOOKUP(LEFT(JH$11,4)*1,VOM!$G$6:$K$29,5,FALSE)</f>
        <v>0.68</v>
      </c>
      <c r="JI45" s="21">
        <f>VLOOKUP(LEFT(JI$11,4)*1,VOM!$G$6:$K$29,5,FALSE)</f>
        <v>0.68</v>
      </c>
      <c r="JJ45" s="21">
        <f>VLOOKUP(LEFT(JJ$11,4)*1,VOM!$G$6:$K$29,5,FALSE)</f>
        <v>0.68</v>
      </c>
      <c r="JK45" s="21">
        <f>VLOOKUP(LEFT(JK$11,4)*1,VOM!$G$6:$K$29,5,FALSE)</f>
        <v>0.68</v>
      </c>
      <c r="JL45" s="21">
        <f>VLOOKUP(LEFT(JL$11,4)*1,VOM!$G$6:$K$29,5,FALSE)</f>
        <v>0.68</v>
      </c>
      <c r="JM45" s="21">
        <f>VLOOKUP(LEFT(JM$11,4)*1,VOM!$G$6:$K$29,5,FALSE)</f>
        <v>0.68</v>
      </c>
      <c r="JN45" s="21">
        <f>VLOOKUP(LEFT(JN$11,4)*1,VOM!$G$6:$K$29,5,FALSE)</f>
        <v>0.68</v>
      </c>
      <c r="JO45" s="21">
        <f>VLOOKUP(LEFT(JO$11,4)*1,VOM!$G$6:$K$29,5,FALSE)</f>
        <v>0.68</v>
      </c>
      <c r="JP45" s="21">
        <f>VLOOKUP(LEFT(JP$11,4)*1,VOM!$G$6:$K$29,5,FALSE)</f>
        <v>0.68</v>
      </c>
      <c r="JQ45" s="21">
        <f>VLOOKUP(LEFT(JQ$11,4)*1,VOM!$G$6:$K$29,5,FALSE)</f>
        <v>0.68</v>
      </c>
      <c r="JR45" s="37"/>
      <c r="JS45" s="37"/>
      <c r="JT45" s="37"/>
      <c r="JU45" s="37"/>
      <c r="JV45" s="37"/>
      <c r="JW45" s="37"/>
      <c r="JX45" s="37"/>
      <c r="JY45" s="37"/>
      <c r="JZ45" s="37"/>
      <c r="KA45" s="37"/>
      <c r="KB45" s="37"/>
      <c r="KC45" s="37"/>
      <c r="KD45" s="37"/>
      <c r="KE45" s="37"/>
      <c r="KF45" s="37"/>
      <c r="KG45" s="37"/>
      <c r="KH45" s="37"/>
      <c r="KI45" s="37"/>
      <c r="KJ45" s="37"/>
      <c r="KK45" s="37"/>
      <c r="KL45" s="37"/>
      <c r="KM45" s="37"/>
      <c r="KN45" s="37"/>
      <c r="KO45" s="37"/>
      <c r="KP45" s="37"/>
      <c r="KQ45" s="37"/>
      <c r="KR45" s="37"/>
      <c r="KS45" s="37"/>
      <c r="KT45" s="37"/>
      <c r="KU45" s="37"/>
      <c r="KV45" s="37"/>
      <c r="KW45" s="37"/>
      <c r="KX45" s="37"/>
      <c r="KY45" s="37"/>
      <c r="KZ45" s="37"/>
      <c r="LA45" s="37"/>
      <c r="LB45" s="37"/>
      <c r="LC45" s="37"/>
      <c r="LD45" s="37"/>
      <c r="LE45" s="37"/>
      <c r="LF45" s="37"/>
      <c r="LG45" s="37"/>
      <c r="LH45" s="37"/>
      <c r="LI45" s="37"/>
      <c r="LJ45" s="37"/>
      <c r="LK45" s="37"/>
      <c r="LL45" s="37"/>
      <c r="LM45" s="37"/>
      <c r="LN45" s="37"/>
      <c r="LO45" s="37"/>
      <c r="LP45" s="37"/>
      <c r="LQ45" s="37"/>
      <c r="LR45" s="37"/>
      <c r="LS45" s="37"/>
      <c r="LT45" s="37"/>
      <c r="LU45" s="37"/>
      <c r="LV45" s="37"/>
      <c r="LW45" s="37"/>
      <c r="LX45" s="37"/>
      <c r="LY45" s="37"/>
      <c r="LZ45" s="37"/>
      <c r="MA45" s="37"/>
      <c r="MB45" s="37"/>
      <c r="MC45" s="37"/>
      <c r="MD45" s="37"/>
      <c r="ME45" s="37"/>
      <c r="MF45" s="37"/>
      <c r="MG45" s="37"/>
      <c r="MH45" s="37"/>
      <c r="MI45" s="37"/>
      <c r="MJ45" s="37"/>
      <c r="MK45" s="37"/>
      <c r="ML45" s="37"/>
      <c r="MM45" s="37"/>
      <c r="MN45" s="37"/>
      <c r="MO45" s="37"/>
      <c r="MP45" s="37"/>
      <c r="MQ45" s="37"/>
      <c r="MR45" s="37"/>
      <c r="MS45" s="37"/>
      <c r="MT45" s="37"/>
      <c r="MU45" s="37"/>
      <c r="MV45" s="37"/>
      <c r="MW45" s="37"/>
      <c r="MX45" s="37"/>
      <c r="MY45" s="37"/>
      <c r="MZ45" s="37"/>
      <c r="NA45" s="37"/>
      <c r="NB45" s="37"/>
      <c r="NC45" s="37"/>
      <c r="ND45" s="37"/>
      <c r="NE45" s="37"/>
      <c r="NF45" s="37"/>
      <c r="NG45" s="37"/>
      <c r="NH45" s="37"/>
      <c r="NI45" s="37"/>
      <c r="NJ45" s="37"/>
      <c r="NK45" s="37"/>
      <c r="NL45" s="37"/>
      <c r="NM45" s="37"/>
      <c r="NN45" s="37"/>
      <c r="NO45" s="37"/>
      <c r="NP45" s="37"/>
      <c r="NQ45" s="37"/>
      <c r="NR45" s="37"/>
      <c r="NS45" s="37"/>
      <c r="NT45" s="37"/>
      <c r="NU45" s="37"/>
      <c r="NV45" s="37"/>
      <c r="NW45" s="37"/>
      <c r="NX45" s="37"/>
      <c r="NY45" s="37"/>
      <c r="NZ45" s="37"/>
      <c r="OA45" s="37"/>
      <c r="OB45" s="37"/>
      <c r="OC45" s="37"/>
      <c r="OD45" s="37"/>
      <c r="OE45" s="37"/>
      <c r="OF45" s="37"/>
      <c r="OG45" s="37"/>
      <c r="OH45" s="21">
        <f>VLOOKUP(LEFT(OH$11,4)*1,VOM!$G$6:$K$29,5,FALSE)</f>
        <v>0.46</v>
      </c>
      <c r="OI45" s="21">
        <f>VLOOKUP(LEFT(OI$11,4)*1,VOM!$G$6:$K$29,5,FALSE)</f>
        <v>0.46</v>
      </c>
      <c r="OJ45" s="21">
        <f>VLOOKUP(LEFT(OJ$11,4)*1,VOM!$G$6:$K$29,5,FALSE)</f>
        <v>0.46</v>
      </c>
      <c r="OK45" s="21">
        <f>VLOOKUP(LEFT(OK$11,4)*1,VOM!$G$6:$K$29,5,FALSE)</f>
        <v>0.46</v>
      </c>
      <c r="OL45" s="21">
        <f>VLOOKUP(LEFT(OL$11,4)*1,VOM!$G$6:$K$29,5,FALSE)</f>
        <v>0.46</v>
      </c>
      <c r="OM45" s="21">
        <f>VLOOKUP(LEFT(OM$11,4)*1,VOM!$G$6:$K$29,5,FALSE)</f>
        <v>0.46</v>
      </c>
      <c r="ON45" s="21">
        <f>VLOOKUP(LEFT(ON$11,4)*1,VOM!$G$6:$K$29,5,FALSE)</f>
        <v>0.46</v>
      </c>
      <c r="OO45" s="21">
        <f>VLOOKUP(LEFT(OO$11,4)*1,VOM!$G$6:$K$29,5,FALSE)</f>
        <v>0.46</v>
      </c>
      <c r="OP45" s="21">
        <f>VLOOKUP(LEFT(OP$11,4)*1,VOM!$G$6:$K$29,5,FALSE)</f>
        <v>0.46</v>
      </c>
      <c r="OQ45" s="21">
        <f>VLOOKUP(LEFT(OQ$11,4)*1,VOM!$G$6:$K$29,5,FALSE)</f>
        <v>0.46</v>
      </c>
      <c r="OR45" s="21">
        <f>VLOOKUP(LEFT(OR$11,4)*1,VOM!$G$6:$K$29,5,FALSE)</f>
        <v>0.46</v>
      </c>
      <c r="OS45" s="21">
        <f>VLOOKUP(LEFT(OS$11,4)*1,VOM!$G$6:$K$29,5,FALSE)</f>
        <v>0.46</v>
      </c>
      <c r="OT45" s="21">
        <f>VLOOKUP(LEFT(OT$11,4)*1,VOM!$G$6:$K$29,5,FALSE)</f>
        <v>0.47</v>
      </c>
      <c r="OU45" s="21">
        <f>VLOOKUP(LEFT(OU$11,4)*1,VOM!$G$6:$K$29,5,FALSE)</f>
        <v>0.47</v>
      </c>
      <c r="OV45" s="21">
        <f>VLOOKUP(LEFT(OV$11,4)*1,VOM!$G$6:$K$29,5,FALSE)</f>
        <v>0.47</v>
      </c>
      <c r="OW45" s="21">
        <f>VLOOKUP(LEFT(OW$11,4)*1,VOM!$G$6:$K$29,5,FALSE)</f>
        <v>0.47</v>
      </c>
      <c r="OX45" s="21">
        <f>VLOOKUP(LEFT(OX$11,4)*1,VOM!$G$6:$K$29,5,FALSE)</f>
        <v>0.47</v>
      </c>
      <c r="OY45" s="21">
        <f>VLOOKUP(LEFT(OY$11,4)*1,VOM!$G$6:$K$29,5,FALSE)</f>
        <v>0.47</v>
      </c>
      <c r="OZ45" s="21">
        <f>VLOOKUP(LEFT(OZ$11,4)*1,VOM!$G$6:$K$29,5,FALSE)</f>
        <v>0.47</v>
      </c>
      <c r="PA45" s="21">
        <f>VLOOKUP(LEFT(PA$11,4)*1,VOM!$G$6:$K$29,5,FALSE)</f>
        <v>0.47</v>
      </c>
      <c r="PB45" s="21">
        <f>VLOOKUP(LEFT(PB$11,4)*1,VOM!$G$6:$K$29,5,FALSE)</f>
        <v>0.47</v>
      </c>
      <c r="PC45" s="21">
        <f>VLOOKUP(LEFT(PC$11,4)*1,VOM!$G$6:$K$29,5,FALSE)</f>
        <v>0.47</v>
      </c>
      <c r="PD45" s="21">
        <f>VLOOKUP(LEFT(PD$11,4)*1,VOM!$G$6:$K$29,5,FALSE)</f>
        <v>0.47</v>
      </c>
      <c r="PE45" s="21">
        <f>VLOOKUP(LEFT(PE$11,4)*1,VOM!$G$6:$K$29,5,FALSE)</f>
        <v>0.47</v>
      </c>
      <c r="PF45" s="21">
        <f>VLOOKUP(LEFT(PF$11,4)*1,VOM!$G$6:$K$29,5,FALSE)</f>
        <v>0.48</v>
      </c>
      <c r="PG45" s="21">
        <f>VLOOKUP(LEFT(PG$11,4)*1,VOM!$G$6:$K$29,5,FALSE)</f>
        <v>0.48</v>
      </c>
      <c r="PH45" s="21">
        <f>VLOOKUP(LEFT(PH$11,4)*1,VOM!$G$6:$K$29,5,FALSE)</f>
        <v>0.48</v>
      </c>
      <c r="PI45" s="21">
        <f>VLOOKUP(LEFT(PI$11,4)*1,VOM!$G$6:$K$29,5,FALSE)</f>
        <v>0.48</v>
      </c>
      <c r="PJ45" s="21">
        <f>VLOOKUP(LEFT(PJ$11,4)*1,VOM!$G$6:$K$29,5,FALSE)</f>
        <v>0.48</v>
      </c>
      <c r="PK45" s="21">
        <f>VLOOKUP(LEFT(PK$11,4)*1,VOM!$G$6:$K$29,5,FALSE)</f>
        <v>0.48</v>
      </c>
      <c r="PL45" s="21">
        <f>VLOOKUP(LEFT(PL$11,4)*1,VOM!$G$6:$K$29,5,FALSE)</f>
        <v>0.48</v>
      </c>
      <c r="PM45" s="21">
        <f>VLOOKUP(LEFT(PM$11,4)*1,VOM!$G$6:$K$29,5,FALSE)</f>
        <v>0.48</v>
      </c>
      <c r="PN45" s="21">
        <f>VLOOKUP(LEFT(PN$11,4)*1,VOM!$G$6:$K$29,5,FALSE)</f>
        <v>0.48</v>
      </c>
      <c r="PO45" s="21">
        <f>VLOOKUP(LEFT(PO$11,4)*1,VOM!$G$6:$K$29,5,FALSE)</f>
        <v>0.48</v>
      </c>
      <c r="PP45" s="21">
        <f>VLOOKUP(LEFT(PP$11,4)*1,VOM!$G$6:$K$29,5,FALSE)</f>
        <v>0.48</v>
      </c>
      <c r="PQ45" s="21">
        <f>VLOOKUP(LEFT(PQ$11,4)*1,VOM!$G$6:$K$29,5,FALSE)</f>
        <v>0.48</v>
      </c>
      <c r="PR45" s="21">
        <f>VLOOKUP(LEFT(PR$11,4)*1,VOM!$G$6:$K$29,5,FALSE)</f>
        <v>0.49</v>
      </c>
      <c r="PS45" s="21">
        <f>VLOOKUP(LEFT(PS$11,4)*1,VOM!$G$6:$K$29,5,FALSE)</f>
        <v>0.49</v>
      </c>
      <c r="PT45" s="21">
        <f>VLOOKUP(LEFT(PT$11,4)*1,VOM!$G$6:$K$29,5,FALSE)</f>
        <v>0.49</v>
      </c>
      <c r="PU45" s="21">
        <f>VLOOKUP(LEFT(PU$11,4)*1,VOM!$G$6:$K$29,5,FALSE)</f>
        <v>0.49</v>
      </c>
      <c r="PV45" s="21">
        <f>VLOOKUP(LEFT(PV$11,4)*1,VOM!$G$6:$K$29,5,FALSE)</f>
        <v>0.49</v>
      </c>
      <c r="PW45" s="21">
        <f>VLOOKUP(LEFT(PW$11,4)*1,VOM!$G$6:$K$29,5,FALSE)</f>
        <v>0.49</v>
      </c>
      <c r="PX45" s="21">
        <f>VLOOKUP(LEFT(PX$11,4)*1,VOM!$G$6:$K$29,5,FALSE)</f>
        <v>0.49</v>
      </c>
      <c r="PY45" s="21">
        <f>VLOOKUP(LEFT(PY$11,4)*1,VOM!$G$6:$K$29,5,FALSE)</f>
        <v>0.49</v>
      </c>
      <c r="PZ45" s="21">
        <f>VLOOKUP(LEFT(PZ$11,4)*1,VOM!$G$6:$K$29,5,FALSE)</f>
        <v>0.49</v>
      </c>
      <c r="QA45" s="21">
        <f>VLOOKUP(LEFT(QA$11,4)*1,VOM!$G$6:$K$29,5,FALSE)</f>
        <v>0.49</v>
      </c>
      <c r="QB45" s="21">
        <f>VLOOKUP(LEFT(QB$11,4)*1,VOM!$G$6:$K$29,5,FALSE)</f>
        <v>0.49</v>
      </c>
      <c r="QC45" s="21">
        <f>VLOOKUP(LEFT(QC$11,4)*1,VOM!$G$6:$K$29,5,FALSE)</f>
        <v>0.49</v>
      </c>
      <c r="QD45" s="21">
        <f>VLOOKUP(LEFT(QD$11,4)*1,VOM!$G$6:$K$29,5,FALSE)</f>
        <v>0.5</v>
      </c>
      <c r="QE45" s="21">
        <f>VLOOKUP(LEFT(QE$11,4)*1,VOM!$G$6:$K$29,5,FALSE)</f>
        <v>0.5</v>
      </c>
      <c r="QF45" s="21">
        <f>VLOOKUP(LEFT(QF$11,4)*1,VOM!$G$6:$K$29,5,FALSE)</f>
        <v>0.5</v>
      </c>
      <c r="QG45" s="21">
        <f>VLOOKUP(LEFT(QG$11,4)*1,VOM!$G$6:$K$29,5,FALSE)</f>
        <v>0.5</v>
      </c>
      <c r="QH45" s="21">
        <f>VLOOKUP(LEFT(QH$11,4)*1,VOM!$G$6:$K$29,5,FALSE)</f>
        <v>0.5</v>
      </c>
      <c r="QI45" s="21">
        <f>VLOOKUP(LEFT(QI$11,4)*1,VOM!$G$6:$K$29,5,FALSE)</f>
        <v>0.5</v>
      </c>
      <c r="QJ45" s="21">
        <f>VLOOKUP(LEFT(QJ$11,4)*1,VOM!$G$6:$K$29,5,FALSE)</f>
        <v>0.5</v>
      </c>
      <c r="QK45" s="21">
        <f>VLOOKUP(LEFT(QK$11,4)*1,VOM!$G$6:$K$29,5,FALSE)</f>
        <v>0.5</v>
      </c>
      <c r="QL45" s="21">
        <f>VLOOKUP(LEFT(QL$11,4)*1,VOM!$G$6:$K$29,5,FALSE)</f>
        <v>0.5</v>
      </c>
      <c r="QM45" s="21">
        <f>VLOOKUP(LEFT(QM$11,4)*1,VOM!$G$6:$K$29,5,FALSE)</f>
        <v>0.5</v>
      </c>
      <c r="QN45" s="21">
        <f>VLOOKUP(LEFT(QN$11,4)*1,VOM!$G$6:$K$29,5,FALSE)</f>
        <v>0.5</v>
      </c>
      <c r="QO45" s="21">
        <f>VLOOKUP(LEFT(QO$11,4)*1,VOM!$G$6:$K$29,5,FALSE)</f>
        <v>0.5</v>
      </c>
      <c r="QP45" s="21">
        <f>VLOOKUP(LEFT(QP$11,4)*1,VOM!$G$6:$K$29,5,FALSE)</f>
        <v>0.51</v>
      </c>
      <c r="QQ45" s="21">
        <f>VLOOKUP(LEFT(QQ$11,4)*1,VOM!$G$6:$K$29,5,FALSE)</f>
        <v>0.51</v>
      </c>
      <c r="QR45" s="21">
        <f>VLOOKUP(LEFT(QR$11,4)*1,VOM!$G$6:$K$29,5,FALSE)</f>
        <v>0.51</v>
      </c>
      <c r="QS45" s="21">
        <f>VLOOKUP(LEFT(QS$11,4)*1,VOM!$G$6:$K$29,5,FALSE)</f>
        <v>0.51</v>
      </c>
      <c r="QT45" s="21">
        <f>VLOOKUP(LEFT(QT$11,4)*1,VOM!$G$6:$K$29,5,FALSE)</f>
        <v>0.51</v>
      </c>
      <c r="QU45" s="21">
        <f>VLOOKUP(LEFT(QU$11,4)*1,VOM!$G$6:$K$29,5,FALSE)</f>
        <v>0.51</v>
      </c>
      <c r="QV45" s="21">
        <f>VLOOKUP(LEFT(QV$11,4)*1,VOM!$G$6:$K$29,5,FALSE)</f>
        <v>0.51</v>
      </c>
      <c r="QW45" s="21">
        <f>VLOOKUP(LEFT(QW$11,4)*1,VOM!$G$6:$K$29,5,FALSE)</f>
        <v>0.51</v>
      </c>
      <c r="QX45" s="21">
        <f>VLOOKUP(LEFT(QX$11,4)*1,VOM!$G$6:$K$29,5,FALSE)</f>
        <v>0.51</v>
      </c>
      <c r="QY45" s="21">
        <f>VLOOKUP(LEFT(QY$11,4)*1,VOM!$G$6:$K$29,5,FALSE)</f>
        <v>0.51</v>
      </c>
      <c r="QZ45" s="21">
        <f>VLOOKUP(LEFT(QZ$11,4)*1,VOM!$G$6:$K$29,5,FALSE)</f>
        <v>0.51</v>
      </c>
      <c r="RA45" s="21">
        <f>VLOOKUP(LEFT(RA$11,4)*1,VOM!$G$6:$K$29,5,FALSE)</f>
        <v>0.51</v>
      </c>
      <c r="RB45" s="21">
        <f>VLOOKUP(LEFT(RB$11,4)*1,VOM!$G$6:$K$29,5,FALSE)</f>
        <v>0.52</v>
      </c>
      <c r="RC45" s="21">
        <f>VLOOKUP(LEFT(RC$11,4)*1,VOM!$G$6:$K$29,5,FALSE)</f>
        <v>0.52</v>
      </c>
      <c r="RD45" s="21">
        <f>VLOOKUP(LEFT(RD$11,4)*1,VOM!$G$6:$K$29,5,FALSE)</f>
        <v>0.52</v>
      </c>
      <c r="RE45" s="21">
        <f>VLOOKUP(LEFT(RE$11,4)*1,VOM!$G$6:$K$29,5,FALSE)</f>
        <v>0.52</v>
      </c>
      <c r="RF45" s="21">
        <f>VLOOKUP(LEFT(RF$11,4)*1,VOM!$G$6:$K$29,5,FALSE)</f>
        <v>0.52</v>
      </c>
      <c r="RG45" s="21">
        <f>VLOOKUP(LEFT(RG$11,4)*1,VOM!$G$6:$K$29,5,FALSE)</f>
        <v>0.52</v>
      </c>
      <c r="RH45" s="21">
        <f>VLOOKUP(LEFT(RH$11,4)*1,VOM!$G$6:$K$29,5,FALSE)</f>
        <v>0.52</v>
      </c>
      <c r="RI45" s="21">
        <f>VLOOKUP(LEFT(RI$11,4)*1,VOM!$G$6:$K$29,5,FALSE)</f>
        <v>0.52</v>
      </c>
      <c r="RJ45" s="21">
        <f>VLOOKUP(LEFT(RJ$11,4)*1,VOM!$G$6:$K$29,5,FALSE)</f>
        <v>0.52</v>
      </c>
      <c r="RK45" s="21">
        <f>VLOOKUP(LEFT(RK$11,4)*1,VOM!$G$6:$K$29,5,FALSE)</f>
        <v>0.52</v>
      </c>
      <c r="RL45" s="21">
        <f>VLOOKUP(LEFT(RL$11,4)*1,VOM!$G$6:$K$29,5,FALSE)</f>
        <v>0.52</v>
      </c>
      <c r="RM45" s="21">
        <f>VLOOKUP(LEFT(RM$11,4)*1,VOM!$G$6:$K$29,5,FALSE)</f>
        <v>0.52</v>
      </c>
      <c r="RN45" s="21">
        <f>VLOOKUP(LEFT(RN$11,4)*1,VOM!$G$6:$K$29,5,FALSE)</f>
        <v>0.53</v>
      </c>
      <c r="RO45" s="21">
        <f>VLOOKUP(LEFT(RO$11,4)*1,VOM!$G$6:$K$29,5,FALSE)</f>
        <v>0.53</v>
      </c>
      <c r="RP45" s="21">
        <f>VLOOKUP(LEFT(RP$11,4)*1,VOM!$G$6:$K$29,5,FALSE)</f>
        <v>0.53</v>
      </c>
      <c r="RQ45" s="21">
        <f>VLOOKUP(LEFT(RQ$11,4)*1,VOM!$G$6:$K$29,5,FALSE)</f>
        <v>0.53</v>
      </c>
      <c r="RR45" s="21">
        <f>VLOOKUP(LEFT(RR$11,4)*1,VOM!$G$6:$K$29,5,FALSE)</f>
        <v>0.53</v>
      </c>
      <c r="RS45" s="21">
        <f>VLOOKUP(LEFT(RS$11,4)*1,VOM!$G$6:$K$29,5,FALSE)</f>
        <v>0.53</v>
      </c>
      <c r="RT45" s="21">
        <f>VLOOKUP(LEFT(RT$11,4)*1,VOM!$G$6:$K$29,5,FALSE)</f>
        <v>0.53</v>
      </c>
      <c r="RU45" s="21">
        <f>VLOOKUP(LEFT(RU$11,4)*1,VOM!$G$6:$K$29,5,FALSE)</f>
        <v>0.53</v>
      </c>
      <c r="RV45" s="21">
        <f>VLOOKUP(LEFT(RV$11,4)*1,VOM!$G$6:$K$29,5,FALSE)</f>
        <v>0.53</v>
      </c>
      <c r="RW45" s="21">
        <f>VLOOKUP(LEFT(RW$11,4)*1,VOM!$G$6:$K$29,5,FALSE)</f>
        <v>0.53</v>
      </c>
      <c r="RX45" s="21">
        <f>VLOOKUP(LEFT(RX$11,4)*1,VOM!$G$6:$K$29,5,FALSE)</f>
        <v>0.53</v>
      </c>
      <c r="RY45" s="21">
        <f>VLOOKUP(LEFT(RY$11,4)*1,VOM!$G$6:$K$29,5,FALSE)</f>
        <v>0.53</v>
      </c>
      <c r="RZ45" s="21">
        <f>VLOOKUP(LEFT(RZ$11,4)*1,VOM!$G$6:$K$29,5,FALSE)</f>
        <v>0.54</v>
      </c>
      <c r="SA45" s="21">
        <f>VLOOKUP(LEFT(SA$11,4)*1,VOM!$G$6:$K$29,5,FALSE)</f>
        <v>0.54</v>
      </c>
      <c r="SB45" s="21">
        <f>VLOOKUP(LEFT(SB$11,4)*1,VOM!$G$6:$K$29,5,FALSE)</f>
        <v>0.54</v>
      </c>
      <c r="SC45" s="21">
        <f>VLOOKUP(LEFT(SC$11,4)*1,VOM!$G$6:$K$29,5,FALSE)</f>
        <v>0.54</v>
      </c>
      <c r="SD45" s="21">
        <f>VLOOKUP(LEFT(SD$11,4)*1,VOM!$G$6:$K$29,5,FALSE)</f>
        <v>0.54</v>
      </c>
      <c r="SE45" s="21">
        <f>VLOOKUP(LEFT(SE$11,4)*1,VOM!$G$6:$K$29,5,FALSE)</f>
        <v>0.54</v>
      </c>
      <c r="SF45" s="21">
        <f>VLOOKUP(LEFT(SF$11,4)*1,VOM!$G$6:$K$29,5,FALSE)</f>
        <v>0.54</v>
      </c>
      <c r="SG45" s="21">
        <f>VLOOKUP(LEFT(SG$11,4)*1,VOM!$G$6:$K$29,5,FALSE)</f>
        <v>0.54</v>
      </c>
      <c r="SH45" s="21">
        <f>VLOOKUP(LEFT(SH$11,4)*1,VOM!$G$6:$K$29,5,FALSE)</f>
        <v>0.54</v>
      </c>
      <c r="SI45" s="21">
        <f>VLOOKUP(LEFT(SI$11,4)*1,VOM!$G$6:$K$29,5,FALSE)</f>
        <v>0.54</v>
      </c>
      <c r="SJ45" s="21">
        <f>VLOOKUP(LEFT(SJ$11,4)*1,VOM!$G$6:$K$29,5,FALSE)</f>
        <v>0.54</v>
      </c>
      <c r="SK45" s="21">
        <f>VLOOKUP(LEFT(SK$11,4)*1,VOM!$G$6:$K$29,5,FALSE)</f>
        <v>0.54</v>
      </c>
      <c r="SL45" s="21">
        <f>VLOOKUP(LEFT(SL$11,4)*1,VOM!$G$6:$K$29,5,FALSE)</f>
        <v>0.55000000000000004</v>
      </c>
      <c r="SM45" s="21">
        <f>VLOOKUP(LEFT(SM$11,4)*1,VOM!$G$6:$K$29,5,FALSE)</f>
        <v>0.55000000000000004</v>
      </c>
      <c r="SN45" s="21">
        <f>VLOOKUP(LEFT(SN$11,4)*1,VOM!$G$6:$K$29,5,FALSE)</f>
        <v>0.55000000000000004</v>
      </c>
      <c r="SO45" s="21">
        <f>VLOOKUP(LEFT(SO$11,4)*1,VOM!$G$6:$K$29,5,FALSE)</f>
        <v>0.55000000000000004</v>
      </c>
      <c r="SP45" s="21">
        <f>VLOOKUP(LEFT(SP$11,4)*1,VOM!$G$6:$K$29,5,FALSE)</f>
        <v>0.55000000000000004</v>
      </c>
      <c r="SQ45" s="21">
        <f>VLOOKUP(LEFT(SQ$11,4)*1,VOM!$G$6:$K$29,5,FALSE)</f>
        <v>0.55000000000000004</v>
      </c>
      <c r="SR45" s="21">
        <f>VLOOKUP(LEFT(SR$11,4)*1,VOM!$G$6:$K$29,5,FALSE)</f>
        <v>0.55000000000000004</v>
      </c>
      <c r="SS45" s="21">
        <f>VLOOKUP(LEFT(SS$11,4)*1,VOM!$G$6:$K$29,5,FALSE)</f>
        <v>0.55000000000000004</v>
      </c>
      <c r="ST45" s="21">
        <f>VLOOKUP(LEFT(ST$11,4)*1,VOM!$G$6:$K$29,5,FALSE)</f>
        <v>0.55000000000000004</v>
      </c>
      <c r="SU45" s="21">
        <f>VLOOKUP(LEFT(SU$11,4)*1,VOM!$G$6:$K$29,5,FALSE)</f>
        <v>0.55000000000000004</v>
      </c>
      <c r="SV45" s="21">
        <f>VLOOKUP(LEFT(SV$11,4)*1,VOM!$G$6:$K$29,5,FALSE)</f>
        <v>0.55000000000000004</v>
      </c>
      <c r="SW45" s="21">
        <f>VLOOKUP(LEFT(SW$11,4)*1,VOM!$G$6:$K$29,5,FALSE)</f>
        <v>0.55000000000000004</v>
      </c>
      <c r="SX45" s="21">
        <f>VLOOKUP(LEFT(SX$11,4)*1,VOM!$G$6:$K$29,5,FALSE)</f>
        <v>0.56000000000000005</v>
      </c>
      <c r="SY45" s="21">
        <f>VLOOKUP(LEFT(SY$11,4)*1,VOM!$G$6:$K$29,5,FALSE)</f>
        <v>0.56000000000000005</v>
      </c>
      <c r="SZ45" s="21">
        <f>VLOOKUP(LEFT(SZ$11,4)*1,VOM!$G$6:$K$29,5,FALSE)</f>
        <v>0.56000000000000005</v>
      </c>
      <c r="TA45" s="21">
        <f>VLOOKUP(LEFT(TA$11,4)*1,VOM!$G$6:$K$29,5,FALSE)</f>
        <v>0.56000000000000005</v>
      </c>
      <c r="TB45" s="21">
        <f>VLOOKUP(LEFT(TB$11,4)*1,VOM!$G$6:$K$29,5,FALSE)</f>
        <v>0.56000000000000005</v>
      </c>
      <c r="TC45" s="21">
        <f>VLOOKUP(LEFT(TC$11,4)*1,VOM!$G$6:$K$29,5,FALSE)</f>
        <v>0.56000000000000005</v>
      </c>
      <c r="TD45" s="21">
        <f>VLOOKUP(LEFT(TD$11,4)*1,VOM!$G$6:$K$29,5,FALSE)</f>
        <v>0.56000000000000005</v>
      </c>
      <c r="TE45" s="21">
        <f>VLOOKUP(LEFT(TE$11,4)*1,VOM!$G$6:$K$29,5,FALSE)</f>
        <v>0.56000000000000005</v>
      </c>
      <c r="TF45" s="21">
        <f>VLOOKUP(LEFT(TF$11,4)*1,VOM!$G$6:$K$29,5,FALSE)</f>
        <v>0.56000000000000005</v>
      </c>
      <c r="TG45" s="21">
        <f>VLOOKUP(LEFT(TG$11,4)*1,VOM!$G$6:$K$29,5,FALSE)</f>
        <v>0.56000000000000005</v>
      </c>
      <c r="TH45" s="21">
        <f>VLOOKUP(LEFT(TH$11,4)*1,VOM!$G$6:$K$29,5,FALSE)</f>
        <v>0.56000000000000005</v>
      </c>
      <c r="TI45" s="21">
        <f>VLOOKUP(LEFT(TI$11,4)*1,VOM!$G$6:$K$29,5,FALSE)</f>
        <v>0.56000000000000005</v>
      </c>
      <c r="TJ45" s="21">
        <f>VLOOKUP(LEFT(TJ$11,4)*1,VOM!$G$6:$K$29,5,FALSE)</f>
        <v>0.57999999999999996</v>
      </c>
      <c r="TK45" s="21">
        <f>VLOOKUP(LEFT(TK$11,4)*1,VOM!$G$6:$K$29,5,FALSE)</f>
        <v>0.57999999999999996</v>
      </c>
      <c r="TL45" s="21">
        <f>VLOOKUP(LEFT(TL$11,4)*1,VOM!$G$6:$K$29,5,FALSE)</f>
        <v>0.57999999999999996</v>
      </c>
      <c r="TM45" s="21">
        <f>VLOOKUP(LEFT(TM$11,4)*1,VOM!$G$6:$K$29,5,FALSE)</f>
        <v>0.57999999999999996</v>
      </c>
      <c r="TN45" s="21">
        <f>VLOOKUP(LEFT(TN$11,4)*1,VOM!$G$6:$K$29,5,FALSE)</f>
        <v>0.57999999999999996</v>
      </c>
      <c r="TO45" s="21">
        <f>VLOOKUP(LEFT(TO$11,4)*1,VOM!$G$6:$K$29,5,FALSE)</f>
        <v>0.57999999999999996</v>
      </c>
      <c r="TP45" s="21">
        <f>VLOOKUP(LEFT(TP$11,4)*1,VOM!$G$6:$K$29,5,FALSE)</f>
        <v>0.57999999999999996</v>
      </c>
      <c r="TQ45" s="21">
        <f>VLOOKUP(LEFT(TQ$11,4)*1,VOM!$G$6:$K$29,5,FALSE)</f>
        <v>0.57999999999999996</v>
      </c>
      <c r="TR45" s="21">
        <f>VLOOKUP(LEFT(TR$11,4)*1,VOM!$G$6:$K$29,5,FALSE)</f>
        <v>0.57999999999999996</v>
      </c>
      <c r="TS45" s="21">
        <f>VLOOKUP(LEFT(TS$11,4)*1,VOM!$G$6:$K$29,5,FALSE)</f>
        <v>0.57999999999999996</v>
      </c>
      <c r="TT45" s="21">
        <f>VLOOKUP(LEFT(TT$11,4)*1,VOM!$G$6:$K$29,5,FALSE)</f>
        <v>0.57999999999999996</v>
      </c>
      <c r="TU45" s="21">
        <f>VLOOKUP(LEFT(TU$11,4)*1,VOM!$G$6:$K$29,5,FALSE)</f>
        <v>0.57999999999999996</v>
      </c>
      <c r="TV45" s="21">
        <f>VLOOKUP(LEFT(TV$11,4)*1,VOM!$G$6:$K$29,5,FALSE)</f>
        <v>0.59</v>
      </c>
      <c r="TW45" s="21">
        <f>VLOOKUP(LEFT(TW$11,4)*1,VOM!$G$6:$K$29,5,FALSE)</f>
        <v>0.59</v>
      </c>
      <c r="TX45" s="21">
        <f>VLOOKUP(LEFT(TX$11,4)*1,VOM!$G$6:$K$29,5,FALSE)</f>
        <v>0.59</v>
      </c>
      <c r="TY45" s="21">
        <f>VLOOKUP(LEFT(TY$11,4)*1,VOM!$G$6:$K$29,5,FALSE)</f>
        <v>0.59</v>
      </c>
      <c r="TZ45" s="21">
        <f>VLOOKUP(LEFT(TZ$11,4)*1,VOM!$G$6:$K$29,5,FALSE)</f>
        <v>0.59</v>
      </c>
      <c r="UA45" s="21">
        <f>VLOOKUP(LEFT(UA$11,4)*1,VOM!$G$6:$K$29,5,FALSE)</f>
        <v>0.59</v>
      </c>
      <c r="UB45" s="21">
        <f>VLOOKUP(LEFT(UB$11,4)*1,VOM!$G$6:$K$29,5,FALSE)</f>
        <v>0.59</v>
      </c>
      <c r="UC45" s="21">
        <f>VLOOKUP(LEFT(UC$11,4)*1,VOM!$G$6:$K$29,5,FALSE)</f>
        <v>0.59</v>
      </c>
      <c r="UD45" s="21">
        <f>VLOOKUP(LEFT(UD$11,4)*1,VOM!$G$6:$K$29,5,FALSE)</f>
        <v>0.59</v>
      </c>
      <c r="UE45" s="21">
        <f>VLOOKUP(LEFT(UE$11,4)*1,VOM!$G$6:$K$29,5,FALSE)</f>
        <v>0.59</v>
      </c>
      <c r="UF45" s="21">
        <f>VLOOKUP(LEFT(UF$11,4)*1,VOM!$G$6:$K$29,5,FALSE)</f>
        <v>0.59</v>
      </c>
      <c r="UG45" s="21">
        <f>VLOOKUP(LEFT(UG$11,4)*1,VOM!$G$6:$K$29,5,FALSE)</f>
        <v>0.59</v>
      </c>
      <c r="UH45" s="21">
        <f>VLOOKUP(LEFT(UH$11,4)*1,VOM!$G$6:$K$29,5,FALSE)</f>
        <v>0.6</v>
      </c>
      <c r="UI45" s="21">
        <f>VLOOKUP(LEFT(UI$11,4)*1,VOM!$G$6:$K$29,5,FALSE)</f>
        <v>0.6</v>
      </c>
      <c r="UJ45" s="21">
        <f>VLOOKUP(LEFT(UJ$11,4)*1,VOM!$G$6:$K$29,5,FALSE)</f>
        <v>0.6</v>
      </c>
      <c r="UK45" s="21">
        <f>VLOOKUP(LEFT(UK$11,4)*1,VOM!$G$6:$K$29,5,FALSE)</f>
        <v>0.6</v>
      </c>
      <c r="UL45" s="21">
        <f>VLOOKUP(LEFT(UL$11,4)*1,VOM!$G$6:$K$29,5,FALSE)</f>
        <v>0.6</v>
      </c>
      <c r="UM45" s="21">
        <f>VLOOKUP(LEFT(UM$11,4)*1,VOM!$G$6:$K$29,5,FALSE)</f>
        <v>0.6</v>
      </c>
      <c r="UN45" s="21">
        <f>VLOOKUP(LEFT(UN$11,4)*1,VOM!$G$6:$K$29,5,FALSE)</f>
        <v>0.6</v>
      </c>
      <c r="UO45" s="21">
        <f>VLOOKUP(LEFT(UO$11,4)*1,VOM!$G$6:$K$29,5,FALSE)</f>
        <v>0.6</v>
      </c>
      <c r="UP45" s="21">
        <f>VLOOKUP(LEFT(UP$11,4)*1,VOM!$G$6:$K$29,5,FALSE)</f>
        <v>0.6</v>
      </c>
      <c r="UQ45" s="21">
        <f>VLOOKUP(LEFT(UQ$11,4)*1,VOM!$G$6:$K$29,5,FALSE)</f>
        <v>0.6</v>
      </c>
      <c r="UR45" s="21">
        <f>VLOOKUP(LEFT(UR$11,4)*1,VOM!$G$6:$K$29,5,FALSE)</f>
        <v>0.6</v>
      </c>
      <c r="US45" s="21">
        <f>VLOOKUP(LEFT(US$11,4)*1,VOM!$G$6:$K$29,5,FALSE)</f>
        <v>0.6</v>
      </c>
      <c r="UT45" s="21">
        <f>VLOOKUP(LEFT(UT$11,4)*1,VOM!$G$6:$K$29,5,FALSE)</f>
        <v>0.61</v>
      </c>
      <c r="UU45" s="21">
        <f>VLOOKUP(LEFT(UU$11,4)*1,VOM!$G$6:$K$29,5,FALSE)</f>
        <v>0.61</v>
      </c>
      <c r="UV45" s="21">
        <f>VLOOKUP(LEFT(UV$11,4)*1,VOM!$G$6:$K$29,5,FALSE)</f>
        <v>0.61</v>
      </c>
      <c r="UW45" s="21">
        <f>VLOOKUP(LEFT(UW$11,4)*1,VOM!$G$6:$K$29,5,FALSE)</f>
        <v>0.61</v>
      </c>
      <c r="UX45" s="21">
        <f>VLOOKUP(LEFT(UX$11,4)*1,VOM!$G$6:$K$29,5,FALSE)</f>
        <v>0.61</v>
      </c>
      <c r="UY45" s="21">
        <f>VLOOKUP(LEFT(UY$11,4)*1,VOM!$G$6:$K$29,5,FALSE)</f>
        <v>0.61</v>
      </c>
      <c r="UZ45" s="21">
        <f>VLOOKUP(LEFT(UZ$11,4)*1,VOM!$G$6:$K$29,5,FALSE)</f>
        <v>0.61</v>
      </c>
      <c r="VA45" s="21">
        <f>VLOOKUP(LEFT(VA$11,4)*1,VOM!$G$6:$K$29,5,FALSE)</f>
        <v>0.61</v>
      </c>
      <c r="VB45" s="21">
        <f>VLOOKUP(LEFT(VB$11,4)*1,VOM!$G$6:$K$29,5,FALSE)</f>
        <v>0.61</v>
      </c>
      <c r="VC45" s="21">
        <f>VLOOKUP(LEFT(VC$11,4)*1,VOM!$G$6:$K$29,5,FALSE)</f>
        <v>0.61</v>
      </c>
      <c r="VD45" s="21">
        <f>VLOOKUP(LEFT(VD$11,4)*1,VOM!$G$6:$K$29,5,FALSE)</f>
        <v>0.61</v>
      </c>
      <c r="VE45" s="21">
        <f>VLOOKUP(LEFT(VE$11,4)*1,VOM!$G$6:$K$29,5,FALSE)</f>
        <v>0.61</v>
      </c>
      <c r="VF45" s="21">
        <f>VLOOKUP(LEFT(VF$11,4)*1,VOM!$G$6:$K$29,5,FALSE)</f>
        <v>0.62</v>
      </c>
      <c r="VG45" s="21">
        <f>VLOOKUP(LEFT(VG$11,4)*1,VOM!$G$6:$K$29,5,FALSE)</f>
        <v>0.62</v>
      </c>
      <c r="VH45" s="21">
        <f>VLOOKUP(LEFT(VH$11,4)*1,VOM!$G$6:$K$29,5,FALSE)</f>
        <v>0.62</v>
      </c>
      <c r="VI45" s="21">
        <f>VLOOKUP(LEFT(VI$11,4)*1,VOM!$G$6:$K$29,5,FALSE)</f>
        <v>0.62</v>
      </c>
      <c r="VJ45" s="21">
        <f>VLOOKUP(LEFT(VJ$11,4)*1,VOM!$G$6:$K$29,5,FALSE)</f>
        <v>0.62</v>
      </c>
      <c r="VK45" s="21">
        <f>VLOOKUP(LEFT(VK$11,4)*1,VOM!$G$6:$K$29,5,FALSE)</f>
        <v>0.62</v>
      </c>
      <c r="VL45" s="21">
        <f>VLOOKUP(LEFT(VL$11,4)*1,VOM!$G$6:$K$29,5,FALSE)</f>
        <v>0.62</v>
      </c>
      <c r="VM45" s="21">
        <f>VLOOKUP(LEFT(VM$11,4)*1,VOM!$G$6:$K$29,5,FALSE)</f>
        <v>0.62</v>
      </c>
      <c r="VN45" s="21">
        <f>VLOOKUP(LEFT(VN$11,4)*1,VOM!$G$6:$K$29,5,FALSE)</f>
        <v>0.62</v>
      </c>
      <c r="VO45" s="21">
        <f>VLOOKUP(LEFT(VO$11,4)*1,VOM!$G$6:$K$29,5,FALSE)</f>
        <v>0.62</v>
      </c>
      <c r="VP45" s="21">
        <f>VLOOKUP(LEFT(VP$11,4)*1,VOM!$G$6:$K$29,5,FALSE)</f>
        <v>0.62</v>
      </c>
      <c r="VQ45" s="21">
        <f>VLOOKUP(LEFT(VQ$11,4)*1,VOM!$G$6:$K$29,5,FALSE)</f>
        <v>0.62</v>
      </c>
      <c r="VR45" s="21">
        <f>VLOOKUP(LEFT(VR$11,4)*1,VOM!$G$6:$K$29,5,FALSE)</f>
        <v>0.64</v>
      </c>
      <c r="VS45" s="21">
        <f>VLOOKUP(LEFT(VS$11,4)*1,VOM!$G$6:$K$29,5,FALSE)</f>
        <v>0.64</v>
      </c>
      <c r="VT45" s="21">
        <f>VLOOKUP(LEFT(VT$11,4)*1,VOM!$G$6:$K$29,5,FALSE)</f>
        <v>0.64</v>
      </c>
      <c r="VU45" s="21">
        <f>VLOOKUP(LEFT(VU$11,4)*1,VOM!$G$6:$K$29,5,FALSE)</f>
        <v>0.64</v>
      </c>
      <c r="VV45" s="21">
        <f>VLOOKUP(LEFT(VV$11,4)*1,VOM!$G$6:$K$29,5,FALSE)</f>
        <v>0.64</v>
      </c>
      <c r="VW45" s="21">
        <f>VLOOKUP(LEFT(VW$11,4)*1,VOM!$G$6:$K$29,5,FALSE)</f>
        <v>0.64</v>
      </c>
      <c r="VX45" s="21">
        <f>VLOOKUP(LEFT(VX$11,4)*1,VOM!$G$6:$K$29,5,FALSE)</f>
        <v>0.64</v>
      </c>
      <c r="VY45" s="21">
        <f>VLOOKUP(LEFT(VY$11,4)*1,VOM!$G$6:$K$29,5,FALSE)</f>
        <v>0.64</v>
      </c>
      <c r="VZ45" s="21">
        <f>VLOOKUP(LEFT(VZ$11,4)*1,VOM!$G$6:$K$29,5,FALSE)</f>
        <v>0.64</v>
      </c>
      <c r="WA45" s="21">
        <f>VLOOKUP(LEFT(WA$11,4)*1,VOM!$G$6:$K$29,5,FALSE)</f>
        <v>0.64</v>
      </c>
      <c r="WB45" s="21">
        <f>VLOOKUP(LEFT(WB$11,4)*1,VOM!$G$6:$K$29,5,FALSE)</f>
        <v>0.64</v>
      </c>
      <c r="WC45" s="21">
        <f>VLOOKUP(LEFT(WC$11,4)*1,VOM!$G$6:$K$29,5,FALSE)</f>
        <v>0.64</v>
      </c>
      <c r="WD45" s="21">
        <f>VLOOKUP(LEFT(WD$11,4)*1,VOM!$G$6:$K$29,5,FALSE)</f>
        <v>0.65</v>
      </c>
      <c r="WE45" s="21">
        <f>VLOOKUP(LEFT(WE$11,4)*1,VOM!$G$6:$K$29,5,FALSE)</f>
        <v>0.65</v>
      </c>
      <c r="WF45" s="21">
        <f>VLOOKUP(LEFT(WF$11,4)*1,VOM!$G$6:$K$29,5,FALSE)</f>
        <v>0.65</v>
      </c>
      <c r="WG45" s="21">
        <f>VLOOKUP(LEFT(WG$11,4)*1,VOM!$G$6:$K$29,5,FALSE)</f>
        <v>0.65</v>
      </c>
      <c r="WH45" s="21">
        <f>VLOOKUP(LEFT(WH$11,4)*1,VOM!$G$6:$K$29,5,FALSE)</f>
        <v>0.65</v>
      </c>
      <c r="WI45" s="21">
        <f>VLOOKUP(LEFT(WI$11,4)*1,VOM!$G$6:$K$29,5,FALSE)</f>
        <v>0.65</v>
      </c>
      <c r="WJ45" s="21">
        <f>VLOOKUP(LEFT(WJ$11,4)*1,VOM!$G$6:$K$29,5,FALSE)</f>
        <v>0.65</v>
      </c>
      <c r="WK45" s="21">
        <f>VLOOKUP(LEFT(WK$11,4)*1,VOM!$G$6:$K$29,5,FALSE)</f>
        <v>0.65</v>
      </c>
      <c r="WL45" s="21">
        <f>VLOOKUP(LEFT(WL$11,4)*1,VOM!$G$6:$K$29,5,FALSE)</f>
        <v>0.65</v>
      </c>
      <c r="WM45" s="21">
        <f>VLOOKUP(LEFT(WM$11,4)*1,VOM!$G$6:$K$29,5,FALSE)</f>
        <v>0.65</v>
      </c>
      <c r="WN45" s="21">
        <f>VLOOKUP(LEFT(WN$11,4)*1,VOM!$G$6:$K$29,5,FALSE)</f>
        <v>0.65</v>
      </c>
      <c r="WO45" s="21">
        <f>VLOOKUP(LEFT(WO$11,4)*1,VOM!$G$6:$K$29,5,FALSE)</f>
        <v>0.65</v>
      </c>
      <c r="WP45" s="21">
        <f>VLOOKUP(LEFT(WP$11,4)*1,VOM!$G$6:$K$29,5,FALSE)</f>
        <v>0.67</v>
      </c>
      <c r="WQ45" s="21">
        <f>VLOOKUP(LEFT(WQ$11,4)*1,VOM!$G$6:$K$29,5,FALSE)</f>
        <v>0.67</v>
      </c>
      <c r="WR45" s="21">
        <f>VLOOKUP(LEFT(WR$11,4)*1,VOM!$G$6:$K$29,5,FALSE)</f>
        <v>0.67</v>
      </c>
      <c r="WS45" s="21">
        <f>VLOOKUP(LEFT(WS$11,4)*1,VOM!$G$6:$K$29,5,FALSE)</f>
        <v>0.67</v>
      </c>
      <c r="WT45" s="21">
        <f>VLOOKUP(LEFT(WT$11,4)*1,VOM!$G$6:$K$29,5,FALSE)</f>
        <v>0.67</v>
      </c>
      <c r="WU45" s="21">
        <f>VLOOKUP(LEFT(WU$11,4)*1,VOM!$G$6:$K$29,5,FALSE)</f>
        <v>0.67</v>
      </c>
      <c r="WV45" s="21">
        <f>VLOOKUP(LEFT(WV$11,4)*1,VOM!$G$6:$K$29,5,FALSE)</f>
        <v>0.67</v>
      </c>
      <c r="WW45" s="21">
        <f>VLOOKUP(LEFT(WW$11,4)*1,VOM!$G$6:$K$29,5,FALSE)</f>
        <v>0.67</v>
      </c>
      <c r="WX45" s="21">
        <f>VLOOKUP(LEFT(WX$11,4)*1,VOM!$G$6:$K$29,5,FALSE)</f>
        <v>0.67</v>
      </c>
      <c r="WY45" s="21">
        <f>VLOOKUP(LEFT(WY$11,4)*1,VOM!$G$6:$K$29,5,FALSE)</f>
        <v>0.67</v>
      </c>
      <c r="WZ45" s="21">
        <f>VLOOKUP(LEFT(WZ$11,4)*1,VOM!$G$6:$K$29,5,FALSE)</f>
        <v>0.67</v>
      </c>
      <c r="XA45" s="21">
        <f>VLOOKUP(LEFT(XA$11,4)*1,VOM!$G$6:$K$29,5,FALSE)</f>
        <v>0.67</v>
      </c>
      <c r="XB45" s="21">
        <f>VLOOKUP(LEFT(XB$11,4)*1,VOM!$G$6:$K$29,5,FALSE)</f>
        <v>0.68</v>
      </c>
      <c r="XC45" s="21">
        <f>VLOOKUP(LEFT(XC$11,4)*1,VOM!$G$6:$K$29,5,FALSE)</f>
        <v>0.68</v>
      </c>
      <c r="XD45" s="21">
        <f>VLOOKUP(LEFT(XD$11,4)*1,VOM!$G$6:$K$29,5,FALSE)</f>
        <v>0.68</v>
      </c>
      <c r="XE45" s="21">
        <f>VLOOKUP(LEFT(XE$11,4)*1,VOM!$G$6:$K$29,5,FALSE)</f>
        <v>0.68</v>
      </c>
      <c r="XF45" s="21">
        <f>VLOOKUP(LEFT(XF$11,4)*1,VOM!$G$6:$K$29,5,FALSE)</f>
        <v>0.68</v>
      </c>
      <c r="XG45" s="21">
        <f>VLOOKUP(LEFT(XG$11,4)*1,VOM!$G$6:$K$29,5,FALSE)</f>
        <v>0.68</v>
      </c>
      <c r="XH45" s="21">
        <f>VLOOKUP(LEFT(XH$11,4)*1,VOM!$G$6:$K$29,5,FALSE)</f>
        <v>0.68</v>
      </c>
      <c r="XI45" s="21">
        <f>VLOOKUP(LEFT(XI$11,4)*1,VOM!$G$6:$K$29,5,FALSE)</f>
        <v>0.68</v>
      </c>
      <c r="XJ45" s="21">
        <f>VLOOKUP(LEFT(XJ$11,4)*1,VOM!$G$6:$K$29,5,FALSE)</f>
        <v>0.68</v>
      </c>
      <c r="XK45" s="21">
        <f>VLOOKUP(LEFT(XK$11,4)*1,VOM!$G$6:$K$29,5,FALSE)</f>
        <v>0.68</v>
      </c>
      <c r="XL45" s="21">
        <f>VLOOKUP(LEFT(XL$11,4)*1,VOM!$G$6:$K$29,5,FALSE)</f>
        <v>0.68</v>
      </c>
      <c r="XM45" s="21">
        <f>VLOOKUP(LEFT(XM$11,4)*1,VOM!$G$6:$K$29,5,FALSE)</f>
        <v>0.68</v>
      </c>
    </row>
    <row r="46" spans="1:721" s="38" customFormat="1" x14ac:dyDescent="0.25"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</row>
    <row r="47" spans="1:721" x14ac:dyDescent="0.25">
      <c r="A47" s="40"/>
    </row>
    <row r="48" spans="1:721" x14ac:dyDescent="0.25">
      <c r="A48" s="40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44"/>
  <sheetViews>
    <sheetView zoomScale="85" zoomScaleNormal="85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25" sqref="A25"/>
    </sheetView>
  </sheetViews>
  <sheetFormatPr defaultRowHeight="15" x14ac:dyDescent="0.25"/>
  <cols>
    <col min="1" max="1" width="32.7109375" style="40" customWidth="1"/>
    <col min="2" max="2" width="13" style="40" bestFit="1" customWidth="1"/>
    <col min="3" max="4" width="13.5703125" style="40" hidden="1" customWidth="1"/>
    <col min="5" max="7" width="12.42578125" style="40" hidden="1" customWidth="1"/>
    <col min="8" max="16" width="12.7109375" style="40" hidden="1" customWidth="1"/>
    <col min="17" max="19" width="12.42578125" style="40" hidden="1" customWidth="1"/>
    <col min="20" max="37" width="12.7109375" style="40" hidden="1" customWidth="1"/>
    <col min="38" max="277" width="12.7109375" style="40" bestFit="1" customWidth="1"/>
    <col min="278" max="313" width="12.7109375" style="40" hidden="1" customWidth="1"/>
    <col min="314" max="314" width="14.28515625" style="40" hidden="1" customWidth="1"/>
    <col min="315" max="323" width="12.7109375" style="40" hidden="1" customWidth="1"/>
    <col min="324" max="324" width="14.28515625" style="40" hidden="1" customWidth="1"/>
    <col min="325" max="336" width="12.7109375" style="40" hidden="1" customWidth="1"/>
    <col min="337" max="338" width="14.28515625" style="40" hidden="1" customWidth="1"/>
    <col min="339" max="346" width="12.7109375" style="40" hidden="1" customWidth="1"/>
    <col min="347" max="347" width="14.28515625" style="40" hidden="1" customWidth="1"/>
    <col min="348" max="348" width="12.7109375" style="40" hidden="1" customWidth="1"/>
    <col min="349" max="350" width="14.28515625" style="40" hidden="1" customWidth="1"/>
    <col min="351" max="358" width="12.7109375" style="40" hidden="1" customWidth="1"/>
    <col min="359" max="360" width="14.28515625" style="40" hidden="1" customWidth="1"/>
    <col min="361" max="361" width="14.28515625" style="40" customWidth="1"/>
    <col min="362" max="362" width="13.5703125" style="40" bestFit="1" customWidth="1"/>
    <col min="363" max="364" width="13.5703125" style="40" hidden="1" customWidth="1"/>
    <col min="365" max="397" width="12.42578125" style="40" hidden="1" customWidth="1"/>
    <col min="398" max="404" width="12.42578125" style="40" bestFit="1" customWidth="1"/>
    <col min="405" max="405" width="12.7109375" style="40" bestFit="1" customWidth="1"/>
    <col min="406" max="420" width="12.42578125" style="40" bestFit="1" customWidth="1"/>
    <col min="421" max="421" width="12.7109375" style="40" bestFit="1" customWidth="1"/>
    <col min="422" max="440" width="12.42578125" style="40" bestFit="1" customWidth="1"/>
    <col min="441" max="441" width="12.7109375" style="40" bestFit="1" customWidth="1"/>
    <col min="442" max="444" width="12.42578125" style="40" bestFit="1" customWidth="1"/>
    <col min="445" max="446" width="12.7109375" style="40" bestFit="1" customWidth="1"/>
    <col min="447" max="453" width="12.5703125" style="40" bestFit="1" customWidth="1"/>
    <col min="454" max="458" width="12.7109375" style="40" bestFit="1" customWidth="1"/>
    <col min="459" max="459" width="12.5703125" style="40" bestFit="1" customWidth="1"/>
    <col min="460" max="460" width="12.7109375" style="40" bestFit="1" customWidth="1"/>
    <col min="461" max="464" width="12.5703125" style="40" bestFit="1" customWidth="1"/>
    <col min="465" max="465" width="12.7109375" style="40" bestFit="1" customWidth="1"/>
    <col min="466" max="467" width="12.5703125" style="40" bestFit="1" customWidth="1"/>
    <col min="468" max="471" width="12.7109375" style="40" bestFit="1" customWidth="1"/>
    <col min="472" max="476" width="12.5703125" style="40" bestFit="1" customWidth="1"/>
    <col min="477" max="478" width="12.7109375" style="40" bestFit="1" customWidth="1"/>
    <col min="479" max="479" width="12.5703125" style="40" bestFit="1" customWidth="1"/>
    <col min="480" max="485" width="12.7109375" style="40" bestFit="1" customWidth="1"/>
    <col min="486" max="488" width="12.5703125" style="40" bestFit="1" customWidth="1"/>
    <col min="489" max="489" width="12.7109375" style="40" bestFit="1" customWidth="1"/>
    <col min="490" max="490" width="12.5703125" style="40" bestFit="1" customWidth="1"/>
    <col min="491" max="496" width="12.7109375" style="40" bestFit="1" customWidth="1"/>
    <col min="497" max="500" width="12.5703125" style="40" bestFit="1" customWidth="1"/>
    <col min="501" max="509" width="12.7109375" style="40" bestFit="1" customWidth="1"/>
    <col min="510" max="512" width="12.5703125" style="40" bestFit="1" customWidth="1"/>
    <col min="513" max="520" width="12.7109375" style="40" bestFit="1" customWidth="1"/>
    <col min="521" max="524" width="12.5703125" style="40" bestFit="1" customWidth="1"/>
    <col min="525" max="533" width="12.7109375" style="40" bestFit="1" customWidth="1"/>
    <col min="534" max="535" width="12.5703125" style="40" bestFit="1" customWidth="1"/>
    <col min="536" max="546" width="12.7109375" style="40" bestFit="1" customWidth="1"/>
    <col min="547" max="547" width="12.5703125" style="40" bestFit="1" customWidth="1"/>
    <col min="548" max="557" width="12.7109375" style="40" bestFit="1" customWidth="1"/>
    <col min="558" max="559" width="12.5703125" style="40" bestFit="1" customWidth="1"/>
    <col min="560" max="569" width="12.7109375" style="40" bestFit="1" customWidth="1"/>
    <col min="570" max="570" width="12.5703125" style="40" bestFit="1" customWidth="1"/>
    <col min="571" max="581" width="12.7109375" style="40" bestFit="1" customWidth="1"/>
    <col min="582" max="582" width="12.5703125" style="40" bestFit="1" customWidth="1"/>
    <col min="583" max="594" width="12.7109375" style="40" bestFit="1" customWidth="1"/>
    <col min="595" max="595" width="12.5703125" style="40" bestFit="1" customWidth="1"/>
    <col min="596" max="605" width="12.7109375" style="40" bestFit="1" customWidth="1"/>
    <col min="606" max="606" width="12.5703125" style="40" bestFit="1" customWidth="1"/>
    <col min="607" max="617" width="12.7109375" style="40" bestFit="1" customWidth="1"/>
    <col min="618" max="619" width="12.5703125" style="40" bestFit="1" customWidth="1"/>
    <col min="620" max="685" width="12.7109375" style="40" bestFit="1" customWidth="1"/>
    <col min="686" max="16384" width="9.140625" style="40"/>
  </cols>
  <sheetData>
    <row r="1" spans="1:685" x14ac:dyDescent="0.25">
      <c r="B1" s="51"/>
    </row>
    <row r="4" spans="1:685" x14ac:dyDescent="0.25">
      <c r="A4" s="79" t="s">
        <v>0</v>
      </c>
      <c r="B4" s="40" t="s" vm="5">
        <v>330</v>
      </c>
    </row>
    <row r="5" spans="1:685" x14ac:dyDescent="0.25">
      <c r="A5" s="79" t="s">
        <v>5</v>
      </c>
    </row>
    <row r="6" spans="1:685" x14ac:dyDescent="0.25">
      <c r="A6" s="79" t="s">
        <v>1</v>
      </c>
      <c r="B6" s="79" t="s" vm="3">
        <v>2</v>
      </c>
    </row>
    <row r="7" spans="1:685" x14ac:dyDescent="0.25">
      <c r="A7" s="79" t="s">
        <v>3</v>
      </c>
      <c r="B7" s="79" t="s" vm="4">
        <v>321</v>
      </c>
    </row>
    <row r="10" spans="1:685" s="51" customFormat="1" x14ac:dyDescent="0.25">
      <c r="B10" s="51" t="s">
        <v>6</v>
      </c>
      <c r="MX10" s="51" t="s">
        <v>7</v>
      </c>
    </row>
    <row r="11" spans="1:685" s="51" customFormat="1" x14ac:dyDescent="0.25">
      <c r="Z11" s="51" t="s">
        <v>8</v>
      </c>
      <c r="AA11" s="51" t="s">
        <v>9</v>
      </c>
      <c r="AB11" s="51" t="s">
        <v>10</v>
      </c>
      <c r="AC11" s="51" t="s">
        <v>11</v>
      </c>
      <c r="AD11" s="51" t="s">
        <v>12</v>
      </c>
      <c r="AE11" s="51" t="s">
        <v>13</v>
      </c>
      <c r="AF11" s="51" t="s">
        <v>14</v>
      </c>
      <c r="AG11" s="51" t="s">
        <v>15</v>
      </c>
      <c r="AH11" s="51" t="s">
        <v>16</v>
      </c>
      <c r="AI11" s="51" t="s">
        <v>17</v>
      </c>
      <c r="AJ11" s="51" t="s">
        <v>18</v>
      </c>
      <c r="AK11" s="51" t="s">
        <v>19</v>
      </c>
      <c r="AL11" s="80" t="s">
        <v>20</v>
      </c>
      <c r="AM11" s="80" t="s">
        <v>21</v>
      </c>
      <c r="AN11" s="80" t="s">
        <v>22</v>
      </c>
      <c r="AO11" s="80" t="s">
        <v>23</v>
      </c>
      <c r="AP11" s="80" t="s">
        <v>24</v>
      </c>
      <c r="AQ11" s="80" t="s">
        <v>25</v>
      </c>
      <c r="AR11" s="80" t="s">
        <v>26</v>
      </c>
      <c r="AS11" s="80" t="s">
        <v>27</v>
      </c>
      <c r="AT11" s="80" t="s">
        <v>28</v>
      </c>
      <c r="AU11" s="80" t="s">
        <v>29</v>
      </c>
      <c r="AV11" s="80" t="s">
        <v>30</v>
      </c>
      <c r="AW11" s="80" t="s">
        <v>31</v>
      </c>
      <c r="AX11" s="80" t="s">
        <v>32</v>
      </c>
      <c r="AY11" s="80" t="s">
        <v>33</v>
      </c>
      <c r="AZ11" s="80" t="s">
        <v>34</v>
      </c>
      <c r="BA11" s="80" t="s">
        <v>35</v>
      </c>
      <c r="BB11" s="80" t="s">
        <v>36</v>
      </c>
      <c r="BC11" s="80" t="s">
        <v>37</v>
      </c>
      <c r="BD11" s="80" t="s">
        <v>38</v>
      </c>
      <c r="BE11" s="80" t="s">
        <v>39</v>
      </c>
      <c r="BF11" s="80" t="s">
        <v>40</v>
      </c>
      <c r="BG11" s="80" t="s">
        <v>41</v>
      </c>
      <c r="BH11" s="80" t="s">
        <v>42</v>
      </c>
      <c r="BI11" s="80" t="s">
        <v>43</v>
      </c>
      <c r="BJ11" s="80" t="s">
        <v>44</v>
      </c>
      <c r="BK11" s="80" t="s">
        <v>45</v>
      </c>
      <c r="BL11" s="80" t="s">
        <v>46</v>
      </c>
      <c r="BM11" s="80" t="s">
        <v>47</v>
      </c>
      <c r="BN11" s="80" t="s">
        <v>48</v>
      </c>
      <c r="BO11" s="80" t="s">
        <v>49</v>
      </c>
      <c r="BP11" s="80" t="s">
        <v>50</v>
      </c>
      <c r="BQ11" s="80" t="s">
        <v>51</v>
      </c>
      <c r="BR11" s="80" t="s">
        <v>52</v>
      </c>
      <c r="BS11" s="80" t="s">
        <v>53</v>
      </c>
      <c r="BT11" s="80" t="s">
        <v>54</v>
      </c>
      <c r="BU11" s="80" t="s">
        <v>55</v>
      </c>
      <c r="BV11" s="80" t="s">
        <v>56</v>
      </c>
      <c r="BW11" s="80" t="s">
        <v>57</v>
      </c>
      <c r="BX11" s="80" t="s">
        <v>58</v>
      </c>
      <c r="BY11" s="80" t="s">
        <v>59</v>
      </c>
      <c r="BZ11" s="80" t="s">
        <v>60</v>
      </c>
      <c r="CA11" s="80" t="s">
        <v>61</v>
      </c>
      <c r="CB11" s="80" t="s">
        <v>62</v>
      </c>
      <c r="CC11" s="80" t="s">
        <v>63</v>
      </c>
      <c r="CD11" s="80" t="s">
        <v>64</v>
      </c>
      <c r="CE11" s="80" t="s">
        <v>65</v>
      </c>
      <c r="CF11" s="80" t="s">
        <v>66</v>
      </c>
      <c r="CG11" s="80" t="s">
        <v>67</v>
      </c>
      <c r="CH11" s="80" t="s">
        <v>68</v>
      </c>
      <c r="CI11" s="80" t="s">
        <v>69</v>
      </c>
      <c r="CJ11" s="80" t="s">
        <v>70</v>
      </c>
      <c r="CK11" s="80" t="s">
        <v>71</v>
      </c>
      <c r="CL11" s="80" t="s">
        <v>72</v>
      </c>
      <c r="CM11" s="80" t="s">
        <v>73</v>
      </c>
      <c r="CN11" s="80" t="s">
        <v>74</v>
      </c>
      <c r="CO11" s="80" t="s">
        <v>75</v>
      </c>
      <c r="CP11" s="80" t="s">
        <v>76</v>
      </c>
      <c r="CQ11" s="80" t="s">
        <v>77</v>
      </c>
      <c r="CR11" s="80" t="s">
        <v>78</v>
      </c>
      <c r="CS11" s="80" t="s">
        <v>79</v>
      </c>
      <c r="CT11" s="80" t="s">
        <v>80</v>
      </c>
      <c r="CU11" s="80" t="s">
        <v>81</v>
      </c>
      <c r="CV11" s="80" t="s">
        <v>82</v>
      </c>
      <c r="CW11" s="80" t="s">
        <v>83</v>
      </c>
      <c r="CX11" s="80" t="s">
        <v>84</v>
      </c>
      <c r="CY11" s="80" t="s">
        <v>85</v>
      </c>
      <c r="CZ11" s="80" t="s">
        <v>86</v>
      </c>
      <c r="DA11" s="80" t="s">
        <v>87</v>
      </c>
      <c r="DB11" s="80" t="s">
        <v>88</v>
      </c>
      <c r="DC11" s="80" t="s">
        <v>89</v>
      </c>
      <c r="DD11" s="80" t="s">
        <v>90</v>
      </c>
      <c r="DE11" s="80" t="s">
        <v>91</v>
      </c>
      <c r="DF11" s="80" t="s">
        <v>92</v>
      </c>
      <c r="DG11" s="80" t="s">
        <v>93</v>
      </c>
      <c r="DH11" s="80" t="s">
        <v>94</v>
      </c>
      <c r="DI11" s="80" t="s">
        <v>95</v>
      </c>
      <c r="DJ11" s="80" t="s">
        <v>96</v>
      </c>
      <c r="DK11" s="80" t="s">
        <v>97</v>
      </c>
      <c r="DL11" s="80" t="s">
        <v>98</v>
      </c>
      <c r="DM11" s="80" t="s">
        <v>99</v>
      </c>
      <c r="DN11" s="80" t="s">
        <v>100</v>
      </c>
      <c r="DO11" s="80" t="s">
        <v>101</v>
      </c>
      <c r="DP11" s="80" t="s">
        <v>102</v>
      </c>
      <c r="DQ11" s="80" t="s">
        <v>103</v>
      </c>
      <c r="DR11" s="80" t="s">
        <v>104</v>
      </c>
      <c r="DS11" s="80" t="s">
        <v>105</v>
      </c>
      <c r="DT11" s="80" t="s">
        <v>106</v>
      </c>
      <c r="DU11" s="80" t="s">
        <v>107</v>
      </c>
      <c r="DV11" s="80" t="s">
        <v>108</v>
      </c>
      <c r="DW11" s="80" t="s">
        <v>109</v>
      </c>
      <c r="DX11" s="80" t="s">
        <v>110</v>
      </c>
      <c r="DY11" s="80" t="s">
        <v>111</v>
      </c>
      <c r="DZ11" s="80" t="s">
        <v>112</v>
      </c>
      <c r="EA11" s="80" t="s">
        <v>113</v>
      </c>
      <c r="EB11" s="80" t="s">
        <v>114</v>
      </c>
      <c r="EC11" s="80" t="s">
        <v>115</v>
      </c>
      <c r="ED11" s="80" t="s">
        <v>116</v>
      </c>
      <c r="EE11" s="80" t="s">
        <v>117</v>
      </c>
      <c r="EF11" s="80" t="s">
        <v>118</v>
      </c>
      <c r="EG11" s="80" t="s">
        <v>119</v>
      </c>
      <c r="EH11" s="80" t="s">
        <v>120</v>
      </c>
      <c r="EI11" s="80" t="s">
        <v>121</v>
      </c>
      <c r="EJ11" s="80" t="s">
        <v>122</v>
      </c>
      <c r="EK11" s="80" t="s">
        <v>123</v>
      </c>
      <c r="EL11" s="80" t="s">
        <v>124</v>
      </c>
      <c r="EM11" s="80" t="s">
        <v>125</v>
      </c>
      <c r="EN11" s="80" t="s">
        <v>126</v>
      </c>
      <c r="EO11" s="80" t="s">
        <v>127</v>
      </c>
      <c r="EP11" s="80" t="s">
        <v>128</v>
      </c>
      <c r="EQ11" s="80" t="s">
        <v>129</v>
      </c>
      <c r="ER11" s="80" t="s">
        <v>130</v>
      </c>
      <c r="ES11" s="80" t="s">
        <v>131</v>
      </c>
      <c r="ET11" s="80" t="s">
        <v>132</v>
      </c>
      <c r="EU11" s="80" t="s">
        <v>133</v>
      </c>
      <c r="EV11" s="80" t="s">
        <v>134</v>
      </c>
      <c r="EW11" s="80" t="s">
        <v>135</v>
      </c>
      <c r="EX11" s="80" t="s">
        <v>136</v>
      </c>
      <c r="EY11" s="80" t="s">
        <v>137</v>
      </c>
      <c r="EZ11" s="80" t="s">
        <v>138</v>
      </c>
      <c r="FA11" s="80" t="s">
        <v>139</v>
      </c>
      <c r="FB11" s="80" t="s">
        <v>140</v>
      </c>
      <c r="FC11" s="80" t="s">
        <v>141</v>
      </c>
      <c r="FD11" s="80" t="s">
        <v>142</v>
      </c>
      <c r="FE11" s="80" t="s">
        <v>143</v>
      </c>
      <c r="FF11" s="80" t="s">
        <v>144</v>
      </c>
      <c r="FG11" s="80" t="s">
        <v>145</v>
      </c>
      <c r="FH11" s="80" t="s">
        <v>146</v>
      </c>
      <c r="FI11" s="80" t="s">
        <v>147</v>
      </c>
      <c r="FJ11" s="80" t="s">
        <v>148</v>
      </c>
      <c r="FK11" s="80" t="s">
        <v>149</v>
      </c>
      <c r="FL11" s="80" t="s">
        <v>150</v>
      </c>
      <c r="FM11" s="80" t="s">
        <v>151</v>
      </c>
      <c r="FN11" s="80" t="s">
        <v>152</v>
      </c>
      <c r="FO11" s="80" t="s">
        <v>153</v>
      </c>
      <c r="FP11" s="80" t="s">
        <v>154</v>
      </c>
      <c r="FQ11" s="80" t="s">
        <v>155</v>
      </c>
      <c r="FR11" s="80" t="s">
        <v>156</v>
      </c>
      <c r="FS11" s="80" t="s">
        <v>157</v>
      </c>
      <c r="FT11" s="80" t="s">
        <v>158</v>
      </c>
      <c r="FU11" s="80" t="s">
        <v>159</v>
      </c>
      <c r="FV11" s="80" t="s">
        <v>160</v>
      </c>
      <c r="FW11" s="80" t="s">
        <v>161</v>
      </c>
      <c r="FX11" s="80" t="s">
        <v>162</v>
      </c>
      <c r="FY11" s="80" t="s">
        <v>163</v>
      </c>
      <c r="FZ11" s="80" t="s">
        <v>164</v>
      </c>
      <c r="GA11" s="80" t="s">
        <v>165</v>
      </c>
      <c r="GB11" s="80" t="s">
        <v>166</v>
      </c>
      <c r="GC11" s="80" t="s">
        <v>167</v>
      </c>
      <c r="GD11" s="80" t="s">
        <v>168</v>
      </c>
      <c r="GE11" s="80" t="s">
        <v>169</v>
      </c>
      <c r="GF11" s="80" t="s">
        <v>170</v>
      </c>
      <c r="GG11" s="80" t="s">
        <v>171</v>
      </c>
      <c r="GH11" s="80" t="s">
        <v>172</v>
      </c>
      <c r="GI11" s="80" t="s">
        <v>173</v>
      </c>
      <c r="GJ11" s="80" t="s">
        <v>174</v>
      </c>
      <c r="GK11" s="80" t="s">
        <v>175</v>
      </c>
      <c r="GL11" s="80" t="s">
        <v>176</v>
      </c>
      <c r="GM11" s="80" t="s">
        <v>177</v>
      </c>
      <c r="GN11" s="80" t="s">
        <v>178</v>
      </c>
      <c r="GO11" s="80" t="s">
        <v>179</v>
      </c>
      <c r="GP11" s="80" t="s">
        <v>180</v>
      </c>
      <c r="GQ11" s="80" t="s">
        <v>181</v>
      </c>
      <c r="GR11" s="80" t="s">
        <v>182</v>
      </c>
      <c r="GS11" s="80" t="s">
        <v>183</v>
      </c>
      <c r="GT11" s="80" t="s">
        <v>184</v>
      </c>
      <c r="GU11" s="80" t="s">
        <v>185</v>
      </c>
      <c r="GV11" s="80" t="s">
        <v>186</v>
      </c>
      <c r="GW11" s="80" t="s">
        <v>187</v>
      </c>
      <c r="GX11" s="80" t="s">
        <v>188</v>
      </c>
      <c r="GY11" s="80" t="s">
        <v>189</v>
      </c>
      <c r="GZ11" s="80" t="s">
        <v>190</v>
      </c>
      <c r="HA11" s="80" t="s">
        <v>191</v>
      </c>
      <c r="HB11" s="80" t="s">
        <v>192</v>
      </c>
      <c r="HC11" s="80" t="s">
        <v>193</v>
      </c>
      <c r="HD11" s="80" t="s">
        <v>194</v>
      </c>
      <c r="HE11" s="80" t="s">
        <v>195</v>
      </c>
      <c r="HF11" s="80" t="s">
        <v>196</v>
      </c>
      <c r="HG11" s="80" t="s">
        <v>197</v>
      </c>
      <c r="HH11" s="80" t="s">
        <v>198</v>
      </c>
      <c r="HI11" s="80" t="s">
        <v>199</v>
      </c>
      <c r="HJ11" s="80" t="s">
        <v>200</v>
      </c>
      <c r="HK11" s="80" t="s">
        <v>201</v>
      </c>
      <c r="HL11" s="80" t="s">
        <v>202</v>
      </c>
      <c r="HM11" s="80" t="s">
        <v>203</v>
      </c>
      <c r="HN11" s="80" t="s">
        <v>204</v>
      </c>
      <c r="HO11" s="80" t="s">
        <v>205</v>
      </c>
      <c r="HP11" s="80" t="s">
        <v>206</v>
      </c>
      <c r="HQ11" s="80" t="s">
        <v>207</v>
      </c>
      <c r="HR11" s="80" t="s">
        <v>208</v>
      </c>
      <c r="HS11" s="80" t="s">
        <v>209</v>
      </c>
      <c r="HT11" s="80" t="s">
        <v>210</v>
      </c>
      <c r="HU11" s="80" t="s">
        <v>211</v>
      </c>
      <c r="HV11" s="80" t="s">
        <v>212</v>
      </c>
      <c r="HW11" s="80" t="s">
        <v>213</v>
      </c>
      <c r="HX11" s="80" t="s">
        <v>214</v>
      </c>
      <c r="HY11" s="80" t="s">
        <v>215</v>
      </c>
      <c r="HZ11" s="80" t="s">
        <v>216</v>
      </c>
      <c r="IA11" s="80" t="s">
        <v>217</v>
      </c>
      <c r="IB11" s="80" t="s">
        <v>218</v>
      </c>
      <c r="IC11" s="80" t="s">
        <v>219</v>
      </c>
      <c r="ID11" s="80" t="s">
        <v>220</v>
      </c>
      <c r="IE11" s="80" t="s">
        <v>221</v>
      </c>
      <c r="IF11" s="80" t="s">
        <v>222</v>
      </c>
      <c r="IG11" s="80" t="s">
        <v>223</v>
      </c>
      <c r="IH11" s="80" t="s">
        <v>224</v>
      </c>
      <c r="II11" s="80" t="s">
        <v>225</v>
      </c>
      <c r="IJ11" s="80" t="s">
        <v>226</v>
      </c>
      <c r="IK11" s="80" t="s">
        <v>227</v>
      </c>
      <c r="IL11" s="80" t="s">
        <v>228</v>
      </c>
      <c r="IM11" s="80" t="s">
        <v>229</v>
      </c>
      <c r="IN11" s="80" t="s">
        <v>230</v>
      </c>
      <c r="IO11" s="80" t="s">
        <v>231</v>
      </c>
      <c r="IP11" s="80" t="s">
        <v>232</v>
      </c>
      <c r="IQ11" s="80" t="s">
        <v>233</v>
      </c>
      <c r="IR11" s="80" t="s">
        <v>234</v>
      </c>
      <c r="IS11" s="80" t="s">
        <v>235</v>
      </c>
      <c r="IT11" s="80" t="s">
        <v>236</v>
      </c>
      <c r="IU11" s="80" t="s">
        <v>237</v>
      </c>
      <c r="IV11" s="80" t="s">
        <v>238</v>
      </c>
      <c r="IW11" s="80" t="s">
        <v>239</v>
      </c>
      <c r="IX11" s="80" t="s">
        <v>240</v>
      </c>
      <c r="IY11" s="80" t="s">
        <v>241</v>
      </c>
      <c r="IZ11" s="80" t="s">
        <v>242</v>
      </c>
      <c r="JA11" s="80" t="s">
        <v>243</v>
      </c>
      <c r="JB11" s="80" t="s">
        <v>244</v>
      </c>
      <c r="JC11" s="80" t="s">
        <v>245</v>
      </c>
      <c r="JD11" s="80" t="s">
        <v>246</v>
      </c>
      <c r="JE11" s="80" t="s">
        <v>247</v>
      </c>
      <c r="JF11" s="80" t="s">
        <v>248</v>
      </c>
      <c r="JG11" s="80" t="s">
        <v>249</v>
      </c>
      <c r="JH11" s="80" t="s">
        <v>250</v>
      </c>
      <c r="JI11" s="80" t="s">
        <v>251</v>
      </c>
      <c r="JJ11" s="80" t="s">
        <v>252</v>
      </c>
      <c r="JK11" s="80" t="s">
        <v>253</v>
      </c>
      <c r="JL11" s="80" t="s">
        <v>254</v>
      </c>
      <c r="JM11" s="80" t="s">
        <v>255</v>
      </c>
      <c r="JN11" s="80" t="s">
        <v>256</v>
      </c>
      <c r="JO11" s="80" t="s">
        <v>257</v>
      </c>
      <c r="JP11" s="80" t="s">
        <v>258</v>
      </c>
      <c r="JQ11" s="80" t="s">
        <v>259</v>
      </c>
      <c r="JR11" s="51" t="s">
        <v>248</v>
      </c>
      <c r="JS11" s="51" t="s">
        <v>249</v>
      </c>
      <c r="JT11" s="51" t="s">
        <v>250</v>
      </c>
      <c r="JU11" s="51" t="s">
        <v>251</v>
      </c>
      <c r="JV11" s="51" t="s">
        <v>252</v>
      </c>
      <c r="JW11" s="51" t="s">
        <v>253</v>
      </c>
      <c r="JX11" s="51" t="s">
        <v>254</v>
      </c>
      <c r="JY11" s="51" t="s">
        <v>255</v>
      </c>
      <c r="JZ11" s="51" t="s">
        <v>256</v>
      </c>
      <c r="KA11" s="51" t="s">
        <v>257</v>
      </c>
      <c r="KB11" s="51" t="s">
        <v>258</v>
      </c>
      <c r="KC11" s="51" t="s">
        <v>259</v>
      </c>
      <c r="KD11" s="51" t="s">
        <v>260</v>
      </c>
      <c r="KE11" s="51" t="s">
        <v>261</v>
      </c>
      <c r="KF11" s="51" t="s">
        <v>262</v>
      </c>
      <c r="KG11" s="51" t="s">
        <v>263</v>
      </c>
      <c r="KH11" s="51" t="s">
        <v>264</v>
      </c>
      <c r="KI11" s="51" t="s">
        <v>265</v>
      </c>
      <c r="KJ11" s="51" t="s">
        <v>266</v>
      </c>
      <c r="KK11" s="51" t="s">
        <v>267</v>
      </c>
      <c r="KL11" s="51" t="s">
        <v>268</v>
      </c>
      <c r="KM11" s="51" t="s">
        <v>269</v>
      </c>
      <c r="KN11" s="51" t="s">
        <v>270</v>
      </c>
      <c r="KO11" s="51" t="s">
        <v>271</v>
      </c>
      <c r="KP11" s="51" t="s">
        <v>272</v>
      </c>
      <c r="KQ11" s="51" t="s">
        <v>273</v>
      </c>
      <c r="KR11" s="51" t="s">
        <v>274</v>
      </c>
      <c r="KS11" s="51" t="s">
        <v>275</v>
      </c>
      <c r="KT11" s="51" t="s">
        <v>276</v>
      </c>
      <c r="KU11" s="51" t="s">
        <v>277</v>
      </c>
      <c r="KV11" s="51" t="s">
        <v>278</v>
      </c>
      <c r="KW11" s="51" t="s">
        <v>279</v>
      </c>
      <c r="KX11" s="51" t="s">
        <v>280</v>
      </c>
      <c r="KY11" s="51" t="s">
        <v>281</v>
      </c>
      <c r="KZ11" s="51" t="s">
        <v>282</v>
      </c>
      <c r="LA11" s="51" t="s">
        <v>283</v>
      </c>
      <c r="LB11" s="51" t="s">
        <v>284</v>
      </c>
      <c r="LC11" s="51" t="s">
        <v>285</v>
      </c>
      <c r="LD11" s="51" t="s">
        <v>286</v>
      </c>
      <c r="LE11" s="51" t="s">
        <v>287</v>
      </c>
      <c r="LF11" s="51" t="s">
        <v>288</v>
      </c>
      <c r="LG11" s="51" t="s">
        <v>289</v>
      </c>
      <c r="LH11" s="51" t="s">
        <v>290</v>
      </c>
      <c r="LI11" s="51" t="s">
        <v>291</v>
      </c>
      <c r="LJ11" s="51" t="s">
        <v>292</v>
      </c>
      <c r="LK11" s="51" t="s">
        <v>293</v>
      </c>
      <c r="LL11" s="51" t="s">
        <v>294</v>
      </c>
      <c r="LM11" s="51" t="s">
        <v>295</v>
      </c>
      <c r="NV11" s="51" t="s">
        <v>8</v>
      </c>
      <c r="NW11" s="51" t="s">
        <v>9</v>
      </c>
      <c r="NX11" s="51" t="s">
        <v>10</v>
      </c>
      <c r="NY11" s="51" t="s">
        <v>11</v>
      </c>
      <c r="NZ11" s="51" t="s">
        <v>12</v>
      </c>
      <c r="OA11" s="51" t="s">
        <v>13</v>
      </c>
      <c r="OB11" s="51" t="s">
        <v>14</v>
      </c>
      <c r="OC11" s="51" t="s">
        <v>15</v>
      </c>
      <c r="OD11" s="51" t="s">
        <v>16</v>
      </c>
      <c r="OE11" s="51" t="s">
        <v>17</v>
      </c>
      <c r="OF11" s="51" t="s">
        <v>18</v>
      </c>
      <c r="OG11" s="51" t="s">
        <v>19</v>
      </c>
      <c r="OH11" s="80" t="s">
        <v>20</v>
      </c>
      <c r="OI11" s="80" t="s">
        <v>21</v>
      </c>
      <c r="OJ11" s="80" t="s">
        <v>22</v>
      </c>
      <c r="OK11" s="80" t="s">
        <v>23</v>
      </c>
      <c r="OL11" s="80" t="s">
        <v>24</v>
      </c>
      <c r="OM11" s="80" t="s">
        <v>25</v>
      </c>
      <c r="ON11" s="80" t="s">
        <v>26</v>
      </c>
      <c r="OO11" s="80" t="s">
        <v>27</v>
      </c>
      <c r="OP11" s="80" t="s">
        <v>28</v>
      </c>
      <c r="OQ11" s="80" t="s">
        <v>29</v>
      </c>
      <c r="OR11" s="80" t="s">
        <v>30</v>
      </c>
      <c r="OS11" s="80" t="s">
        <v>31</v>
      </c>
      <c r="OT11" s="80" t="s">
        <v>32</v>
      </c>
      <c r="OU11" s="80" t="s">
        <v>33</v>
      </c>
      <c r="OV11" s="80" t="s">
        <v>34</v>
      </c>
      <c r="OW11" s="80" t="s">
        <v>35</v>
      </c>
      <c r="OX11" s="80" t="s">
        <v>36</v>
      </c>
      <c r="OY11" s="80" t="s">
        <v>37</v>
      </c>
      <c r="OZ11" s="80" t="s">
        <v>38</v>
      </c>
      <c r="PA11" s="80" t="s">
        <v>39</v>
      </c>
      <c r="PB11" s="80" t="s">
        <v>40</v>
      </c>
      <c r="PC11" s="80" t="s">
        <v>41</v>
      </c>
      <c r="PD11" s="80" t="s">
        <v>42</v>
      </c>
      <c r="PE11" s="80" t="s">
        <v>43</v>
      </c>
      <c r="PF11" s="80" t="s">
        <v>44</v>
      </c>
      <c r="PG11" s="80" t="s">
        <v>45</v>
      </c>
      <c r="PH11" s="80" t="s">
        <v>46</v>
      </c>
      <c r="PI11" s="80" t="s">
        <v>47</v>
      </c>
      <c r="PJ11" s="80" t="s">
        <v>48</v>
      </c>
      <c r="PK11" s="80" t="s">
        <v>49</v>
      </c>
      <c r="PL11" s="80" t="s">
        <v>50</v>
      </c>
      <c r="PM11" s="80" t="s">
        <v>51</v>
      </c>
      <c r="PN11" s="80" t="s">
        <v>52</v>
      </c>
      <c r="PO11" s="80" t="s">
        <v>53</v>
      </c>
      <c r="PP11" s="80" t="s">
        <v>54</v>
      </c>
      <c r="PQ11" s="80" t="s">
        <v>55</v>
      </c>
      <c r="PR11" s="80" t="s">
        <v>56</v>
      </c>
      <c r="PS11" s="80" t="s">
        <v>57</v>
      </c>
      <c r="PT11" s="80" t="s">
        <v>58</v>
      </c>
      <c r="PU11" s="80" t="s">
        <v>59</v>
      </c>
      <c r="PV11" s="80" t="s">
        <v>60</v>
      </c>
      <c r="PW11" s="80" t="s">
        <v>61</v>
      </c>
      <c r="PX11" s="80" t="s">
        <v>62</v>
      </c>
      <c r="PY11" s="80" t="s">
        <v>63</v>
      </c>
      <c r="PZ11" s="80" t="s">
        <v>64</v>
      </c>
      <c r="QA11" s="80" t="s">
        <v>65</v>
      </c>
      <c r="QB11" s="80" t="s">
        <v>66</v>
      </c>
      <c r="QC11" s="80" t="s">
        <v>67</v>
      </c>
      <c r="QD11" s="80" t="s">
        <v>68</v>
      </c>
      <c r="QE11" s="80" t="s">
        <v>69</v>
      </c>
      <c r="QF11" s="80" t="s">
        <v>70</v>
      </c>
      <c r="QG11" s="80" t="s">
        <v>71</v>
      </c>
      <c r="QH11" s="80" t="s">
        <v>72</v>
      </c>
      <c r="QI11" s="80" t="s">
        <v>73</v>
      </c>
      <c r="QJ11" s="80" t="s">
        <v>74</v>
      </c>
      <c r="QK11" s="80" t="s">
        <v>75</v>
      </c>
      <c r="QL11" s="80" t="s">
        <v>76</v>
      </c>
      <c r="QM11" s="80" t="s">
        <v>77</v>
      </c>
      <c r="QN11" s="80" t="s">
        <v>78</v>
      </c>
      <c r="QO11" s="80" t="s">
        <v>79</v>
      </c>
      <c r="QP11" s="80" t="s">
        <v>80</v>
      </c>
      <c r="QQ11" s="80" t="s">
        <v>81</v>
      </c>
      <c r="QR11" s="80" t="s">
        <v>82</v>
      </c>
      <c r="QS11" s="80" t="s">
        <v>83</v>
      </c>
      <c r="QT11" s="80" t="s">
        <v>84</v>
      </c>
      <c r="QU11" s="80" t="s">
        <v>85</v>
      </c>
      <c r="QV11" s="80" t="s">
        <v>86</v>
      </c>
      <c r="QW11" s="80" t="s">
        <v>87</v>
      </c>
      <c r="QX11" s="80" t="s">
        <v>88</v>
      </c>
      <c r="QY11" s="80" t="s">
        <v>89</v>
      </c>
      <c r="QZ11" s="80" t="s">
        <v>90</v>
      </c>
      <c r="RA11" s="80" t="s">
        <v>91</v>
      </c>
      <c r="RB11" s="80" t="s">
        <v>92</v>
      </c>
      <c r="RC11" s="80" t="s">
        <v>93</v>
      </c>
      <c r="RD11" s="80" t="s">
        <v>94</v>
      </c>
      <c r="RE11" s="80" t="s">
        <v>95</v>
      </c>
      <c r="RF11" s="80" t="s">
        <v>96</v>
      </c>
      <c r="RG11" s="80" t="s">
        <v>97</v>
      </c>
      <c r="RH11" s="80" t="s">
        <v>98</v>
      </c>
      <c r="RI11" s="80" t="s">
        <v>99</v>
      </c>
      <c r="RJ11" s="80" t="s">
        <v>100</v>
      </c>
      <c r="RK11" s="80" t="s">
        <v>101</v>
      </c>
      <c r="RL11" s="80" t="s">
        <v>102</v>
      </c>
      <c r="RM11" s="80" t="s">
        <v>103</v>
      </c>
      <c r="RN11" s="80" t="s">
        <v>104</v>
      </c>
      <c r="RO11" s="80" t="s">
        <v>105</v>
      </c>
      <c r="RP11" s="80" t="s">
        <v>106</v>
      </c>
      <c r="RQ11" s="80" t="s">
        <v>107</v>
      </c>
      <c r="RR11" s="80" t="s">
        <v>108</v>
      </c>
      <c r="RS11" s="80" t="s">
        <v>109</v>
      </c>
      <c r="RT11" s="80" t="s">
        <v>110</v>
      </c>
      <c r="RU11" s="80" t="s">
        <v>111</v>
      </c>
      <c r="RV11" s="80" t="s">
        <v>112</v>
      </c>
      <c r="RW11" s="80" t="s">
        <v>113</v>
      </c>
      <c r="RX11" s="80" t="s">
        <v>114</v>
      </c>
      <c r="RY11" s="80" t="s">
        <v>115</v>
      </c>
      <c r="RZ11" s="80" t="s">
        <v>116</v>
      </c>
      <c r="SA11" s="80" t="s">
        <v>117</v>
      </c>
      <c r="SB11" s="80" t="s">
        <v>118</v>
      </c>
      <c r="SC11" s="80" t="s">
        <v>119</v>
      </c>
      <c r="SD11" s="80" t="s">
        <v>120</v>
      </c>
      <c r="SE11" s="80" t="s">
        <v>121</v>
      </c>
      <c r="SF11" s="80" t="s">
        <v>122</v>
      </c>
      <c r="SG11" s="80" t="s">
        <v>123</v>
      </c>
      <c r="SH11" s="80" t="s">
        <v>124</v>
      </c>
      <c r="SI11" s="80" t="s">
        <v>125</v>
      </c>
      <c r="SJ11" s="80" t="s">
        <v>126</v>
      </c>
      <c r="SK11" s="80" t="s">
        <v>127</v>
      </c>
      <c r="SL11" s="80" t="s">
        <v>128</v>
      </c>
      <c r="SM11" s="80" t="s">
        <v>129</v>
      </c>
      <c r="SN11" s="80" t="s">
        <v>130</v>
      </c>
      <c r="SO11" s="80" t="s">
        <v>131</v>
      </c>
      <c r="SP11" s="80" t="s">
        <v>132</v>
      </c>
      <c r="SQ11" s="80" t="s">
        <v>133</v>
      </c>
      <c r="SR11" s="80" t="s">
        <v>134</v>
      </c>
      <c r="SS11" s="80" t="s">
        <v>135</v>
      </c>
      <c r="ST11" s="80" t="s">
        <v>136</v>
      </c>
      <c r="SU11" s="80" t="s">
        <v>137</v>
      </c>
      <c r="SV11" s="80" t="s">
        <v>138</v>
      </c>
      <c r="SW11" s="80" t="s">
        <v>139</v>
      </c>
      <c r="SX11" s="80" t="s">
        <v>140</v>
      </c>
      <c r="SY11" s="80" t="s">
        <v>141</v>
      </c>
      <c r="SZ11" s="80" t="s">
        <v>142</v>
      </c>
      <c r="TA11" s="80" t="s">
        <v>143</v>
      </c>
      <c r="TB11" s="80" t="s">
        <v>144</v>
      </c>
      <c r="TC11" s="80" t="s">
        <v>145</v>
      </c>
      <c r="TD11" s="80" t="s">
        <v>146</v>
      </c>
      <c r="TE11" s="80" t="s">
        <v>147</v>
      </c>
      <c r="TF11" s="80" t="s">
        <v>148</v>
      </c>
      <c r="TG11" s="80" t="s">
        <v>149</v>
      </c>
      <c r="TH11" s="80" t="s">
        <v>150</v>
      </c>
      <c r="TI11" s="80" t="s">
        <v>151</v>
      </c>
      <c r="TJ11" s="80" t="s">
        <v>152</v>
      </c>
      <c r="TK11" s="80" t="s">
        <v>153</v>
      </c>
      <c r="TL11" s="80" t="s">
        <v>154</v>
      </c>
      <c r="TM11" s="80" t="s">
        <v>155</v>
      </c>
      <c r="TN11" s="80" t="s">
        <v>156</v>
      </c>
      <c r="TO11" s="80" t="s">
        <v>157</v>
      </c>
      <c r="TP11" s="80" t="s">
        <v>158</v>
      </c>
      <c r="TQ11" s="80" t="s">
        <v>159</v>
      </c>
      <c r="TR11" s="80" t="s">
        <v>160</v>
      </c>
      <c r="TS11" s="80" t="s">
        <v>161</v>
      </c>
      <c r="TT11" s="80" t="s">
        <v>162</v>
      </c>
      <c r="TU11" s="80" t="s">
        <v>163</v>
      </c>
      <c r="TV11" s="80" t="s">
        <v>164</v>
      </c>
      <c r="TW11" s="80" t="s">
        <v>165</v>
      </c>
      <c r="TX11" s="80" t="s">
        <v>166</v>
      </c>
      <c r="TY11" s="80" t="s">
        <v>167</v>
      </c>
      <c r="TZ11" s="80" t="s">
        <v>168</v>
      </c>
      <c r="UA11" s="80" t="s">
        <v>169</v>
      </c>
      <c r="UB11" s="80" t="s">
        <v>170</v>
      </c>
      <c r="UC11" s="80" t="s">
        <v>171</v>
      </c>
      <c r="UD11" s="80" t="s">
        <v>172</v>
      </c>
      <c r="UE11" s="80" t="s">
        <v>173</v>
      </c>
      <c r="UF11" s="80" t="s">
        <v>174</v>
      </c>
      <c r="UG11" s="80" t="s">
        <v>175</v>
      </c>
      <c r="UH11" s="80" t="s">
        <v>176</v>
      </c>
      <c r="UI11" s="80" t="s">
        <v>177</v>
      </c>
      <c r="UJ11" s="80" t="s">
        <v>178</v>
      </c>
      <c r="UK11" s="80" t="s">
        <v>179</v>
      </c>
      <c r="UL11" s="80" t="s">
        <v>180</v>
      </c>
      <c r="UM11" s="80" t="s">
        <v>181</v>
      </c>
      <c r="UN11" s="80" t="s">
        <v>182</v>
      </c>
      <c r="UO11" s="80" t="s">
        <v>183</v>
      </c>
      <c r="UP11" s="80" t="s">
        <v>184</v>
      </c>
      <c r="UQ11" s="80" t="s">
        <v>185</v>
      </c>
      <c r="UR11" s="80" t="s">
        <v>186</v>
      </c>
      <c r="US11" s="80" t="s">
        <v>187</v>
      </c>
      <c r="UT11" s="80" t="s">
        <v>188</v>
      </c>
      <c r="UU11" s="80" t="s">
        <v>189</v>
      </c>
      <c r="UV11" s="80" t="s">
        <v>190</v>
      </c>
      <c r="UW11" s="80" t="s">
        <v>191</v>
      </c>
      <c r="UX11" s="80" t="s">
        <v>192</v>
      </c>
      <c r="UY11" s="80" t="s">
        <v>193</v>
      </c>
      <c r="UZ11" s="80" t="s">
        <v>194</v>
      </c>
      <c r="VA11" s="80" t="s">
        <v>195</v>
      </c>
      <c r="VB11" s="80" t="s">
        <v>196</v>
      </c>
      <c r="VC11" s="80" t="s">
        <v>197</v>
      </c>
      <c r="VD11" s="80" t="s">
        <v>198</v>
      </c>
      <c r="VE11" s="80" t="s">
        <v>199</v>
      </c>
      <c r="VF11" s="80" t="s">
        <v>200</v>
      </c>
      <c r="VG11" s="80" t="s">
        <v>201</v>
      </c>
      <c r="VH11" s="80" t="s">
        <v>202</v>
      </c>
      <c r="VI11" s="80" t="s">
        <v>203</v>
      </c>
      <c r="VJ11" s="80" t="s">
        <v>204</v>
      </c>
      <c r="VK11" s="80" t="s">
        <v>205</v>
      </c>
      <c r="VL11" s="80" t="s">
        <v>206</v>
      </c>
      <c r="VM11" s="80" t="s">
        <v>207</v>
      </c>
      <c r="VN11" s="80" t="s">
        <v>208</v>
      </c>
      <c r="VO11" s="80" t="s">
        <v>209</v>
      </c>
      <c r="VP11" s="80" t="s">
        <v>210</v>
      </c>
      <c r="VQ11" s="80" t="s">
        <v>211</v>
      </c>
      <c r="VR11" s="80" t="s">
        <v>212</v>
      </c>
      <c r="VS11" s="80" t="s">
        <v>213</v>
      </c>
      <c r="VT11" s="80" t="s">
        <v>214</v>
      </c>
      <c r="VU11" s="80" t="s">
        <v>215</v>
      </c>
      <c r="VV11" s="80" t="s">
        <v>216</v>
      </c>
      <c r="VW11" s="80" t="s">
        <v>217</v>
      </c>
      <c r="VX11" s="80" t="s">
        <v>218</v>
      </c>
      <c r="VY11" s="80" t="s">
        <v>219</v>
      </c>
      <c r="VZ11" s="80" t="s">
        <v>220</v>
      </c>
      <c r="WA11" s="80" t="s">
        <v>221</v>
      </c>
      <c r="WB11" s="80" t="s">
        <v>222</v>
      </c>
      <c r="WC11" s="80" t="s">
        <v>223</v>
      </c>
      <c r="WD11" s="80" t="s">
        <v>224</v>
      </c>
      <c r="WE11" s="80" t="s">
        <v>225</v>
      </c>
      <c r="WF11" s="80" t="s">
        <v>226</v>
      </c>
      <c r="WG11" s="80" t="s">
        <v>227</v>
      </c>
      <c r="WH11" s="80" t="s">
        <v>228</v>
      </c>
      <c r="WI11" s="80" t="s">
        <v>229</v>
      </c>
      <c r="WJ11" s="80" t="s">
        <v>230</v>
      </c>
      <c r="WK11" s="80" t="s">
        <v>231</v>
      </c>
      <c r="WL11" s="80" t="s">
        <v>232</v>
      </c>
      <c r="WM11" s="80" t="s">
        <v>233</v>
      </c>
      <c r="WN11" s="80" t="s">
        <v>234</v>
      </c>
      <c r="WO11" s="80" t="s">
        <v>235</v>
      </c>
      <c r="WP11" s="80" t="s">
        <v>236</v>
      </c>
      <c r="WQ11" s="80" t="s">
        <v>237</v>
      </c>
      <c r="WR11" s="80" t="s">
        <v>238</v>
      </c>
      <c r="WS11" s="80" t="s">
        <v>239</v>
      </c>
      <c r="WT11" s="80" t="s">
        <v>240</v>
      </c>
      <c r="WU11" s="80" t="s">
        <v>241</v>
      </c>
      <c r="WV11" s="80" t="s">
        <v>242</v>
      </c>
      <c r="WW11" s="80" t="s">
        <v>243</v>
      </c>
      <c r="WX11" s="80" t="s">
        <v>244</v>
      </c>
      <c r="WY11" s="80" t="s">
        <v>245</v>
      </c>
      <c r="WZ11" s="80" t="s">
        <v>246</v>
      </c>
      <c r="XA11" s="80" t="s">
        <v>247</v>
      </c>
      <c r="XB11" s="80" t="s">
        <v>248</v>
      </c>
      <c r="XC11" s="80" t="s">
        <v>249</v>
      </c>
      <c r="XD11" s="80" t="s">
        <v>250</v>
      </c>
      <c r="XE11" s="80" t="s">
        <v>251</v>
      </c>
      <c r="XF11" s="80" t="s">
        <v>252</v>
      </c>
      <c r="XG11" s="80" t="s">
        <v>253</v>
      </c>
      <c r="XH11" s="80" t="s">
        <v>254</v>
      </c>
      <c r="XI11" s="80" t="s">
        <v>255</v>
      </c>
      <c r="XJ11" s="80" t="s">
        <v>256</v>
      </c>
      <c r="XK11" s="80" t="s">
        <v>257</v>
      </c>
      <c r="XL11" s="80" t="s">
        <v>258</v>
      </c>
      <c r="XM11" s="80" t="s">
        <v>259</v>
      </c>
      <c r="XN11" s="51" t="s">
        <v>248</v>
      </c>
      <c r="XO11" s="51" t="s">
        <v>249</v>
      </c>
      <c r="XP11" s="51" t="s">
        <v>250</v>
      </c>
      <c r="XQ11" s="51" t="s">
        <v>251</v>
      </c>
      <c r="XR11" s="51" t="s">
        <v>252</v>
      </c>
      <c r="XS11" s="51" t="s">
        <v>253</v>
      </c>
      <c r="XT11" s="51" t="s">
        <v>254</v>
      </c>
      <c r="XU11" s="51" t="s">
        <v>255</v>
      </c>
      <c r="XV11" s="51" t="s">
        <v>256</v>
      </c>
      <c r="XW11" s="51" t="s">
        <v>257</v>
      </c>
      <c r="XX11" s="51" t="s">
        <v>258</v>
      </c>
      <c r="XY11" s="51" t="s">
        <v>259</v>
      </c>
      <c r="XZ11" s="51" t="s">
        <v>260</v>
      </c>
      <c r="YA11" s="51" t="s">
        <v>261</v>
      </c>
      <c r="YB11" s="51" t="s">
        <v>262</v>
      </c>
      <c r="YC11" s="51" t="s">
        <v>263</v>
      </c>
      <c r="YD11" s="51" t="s">
        <v>264</v>
      </c>
      <c r="YE11" s="51" t="s">
        <v>265</v>
      </c>
      <c r="YF11" s="51" t="s">
        <v>266</v>
      </c>
      <c r="YG11" s="51" t="s">
        <v>267</v>
      </c>
      <c r="YH11" s="51" t="s">
        <v>268</v>
      </c>
      <c r="YI11" s="51" t="s">
        <v>269</v>
      </c>
      <c r="YJ11" s="51" t="s">
        <v>270</v>
      </c>
      <c r="YK11" s="51" t="s">
        <v>271</v>
      </c>
      <c r="YL11" s="51" t="s">
        <v>272</v>
      </c>
      <c r="YM11" s="51" t="s">
        <v>273</v>
      </c>
      <c r="YN11" s="51" t="s">
        <v>274</v>
      </c>
      <c r="YO11" s="51" t="s">
        <v>275</v>
      </c>
      <c r="YP11" s="51" t="s">
        <v>276</v>
      </c>
      <c r="YQ11" s="51" t="s">
        <v>277</v>
      </c>
      <c r="YR11" s="51" t="s">
        <v>278</v>
      </c>
      <c r="YS11" s="51" t="s">
        <v>279</v>
      </c>
      <c r="YT11" s="51" t="s">
        <v>280</v>
      </c>
      <c r="YU11" s="51" t="s">
        <v>281</v>
      </c>
      <c r="YV11" s="51" t="s">
        <v>282</v>
      </c>
      <c r="YW11" s="51" t="s">
        <v>283</v>
      </c>
      <c r="YX11" s="51" t="s">
        <v>284</v>
      </c>
      <c r="YY11" s="51" t="s">
        <v>285</v>
      </c>
      <c r="YZ11" s="51" t="s">
        <v>286</v>
      </c>
      <c r="ZA11" s="51" t="s">
        <v>287</v>
      </c>
      <c r="ZB11" s="51" t="s">
        <v>288</v>
      </c>
      <c r="ZC11" s="51" t="s">
        <v>289</v>
      </c>
      <c r="ZD11" s="51" t="s">
        <v>290</v>
      </c>
      <c r="ZE11" s="51" t="s">
        <v>291</v>
      </c>
      <c r="ZF11" s="51" t="s">
        <v>292</v>
      </c>
      <c r="ZG11" s="51" t="s">
        <v>293</v>
      </c>
      <c r="ZH11" s="51" t="s">
        <v>294</v>
      </c>
      <c r="ZI11" s="51" t="s">
        <v>295</v>
      </c>
    </row>
    <row r="13" spans="1:685" x14ac:dyDescent="0.25">
      <c r="A13" s="51" t="s">
        <v>300</v>
      </c>
    </row>
    <row r="14" spans="1:685" x14ac:dyDescent="0.25">
      <c r="A14" s="81" t="s">
        <v>301</v>
      </c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</row>
    <row r="15" spans="1:685" x14ac:dyDescent="0.25">
      <c r="A15" s="81" t="s">
        <v>321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>
        <v>12082.79802</v>
      </c>
      <c r="AM15" s="41">
        <v>11462.560595000001</v>
      </c>
      <c r="AN15" s="41">
        <v>7897.9844039999998</v>
      </c>
      <c r="AO15" s="41">
        <v>4814.3687739999996</v>
      </c>
      <c r="AP15" s="41">
        <v>15096.715025</v>
      </c>
      <c r="AQ15" s="41">
        <v>12619.040467000001</v>
      </c>
      <c r="AR15" s="41">
        <v>17623.086163</v>
      </c>
      <c r="AS15" s="41">
        <v>19520.953611000001</v>
      </c>
      <c r="AT15" s="41">
        <v>12946.718922</v>
      </c>
      <c r="AU15" s="41">
        <v>7222.83338</v>
      </c>
      <c r="AV15" s="41">
        <v>9059.7264450000002</v>
      </c>
      <c r="AW15" s="41">
        <v>16867.817308000002</v>
      </c>
      <c r="AX15" s="41">
        <v>15448.83654</v>
      </c>
      <c r="AY15" s="41">
        <v>14113.777762</v>
      </c>
      <c r="AZ15" s="41">
        <v>9245.5788809999995</v>
      </c>
      <c r="BA15" s="41">
        <v>6033.7244760000003</v>
      </c>
      <c r="BB15" s="41">
        <v>13439.923729</v>
      </c>
      <c r="BC15" s="41">
        <v>16696.302829</v>
      </c>
      <c r="BD15" s="41">
        <v>20626.123866000002</v>
      </c>
      <c r="BE15" s="41">
        <v>20539.307003000002</v>
      </c>
      <c r="BF15" s="41">
        <v>18545.213979</v>
      </c>
      <c r="BG15" s="41">
        <v>19514.477845000001</v>
      </c>
      <c r="BH15" s="41">
        <v>10493.675091999999</v>
      </c>
      <c r="BI15" s="41">
        <v>18973.767940999998</v>
      </c>
      <c r="BJ15" s="41">
        <v>14961.887244</v>
      </c>
      <c r="BK15" s="41">
        <v>13909.973221</v>
      </c>
      <c r="BL15" s="41">
        <v>10839.068268999999</v>
      </c>
      <c r="BM15" s="41">
        <v>6409.3313470000003</v>
      </c>
      <c r="BN15" s="41">
        <v>11428.862418999999</v>
      </c>
      <c r="BO15" s="41">
        <v>14446.684525999999</v>
      </c>
      <c r="BP15" s="41">
        <v>20731.545364000001</v>
      </c>
      <c r="BQ15" s="41">
        <v>18723.411592</v>
      </c>
      <c r="BR15" s="41">
        <v>17999.706088999999</v>
      </c>
      <c r="BS15" s="41">
        <v>7672.9377549999999</v>
      </c>
      <c r="BT15" s="41">
        <v>9520.2915699999994</v>
      </c>
      <c r="BU15" s="41">
        <v>19368.259443999999</v>
      </c>
      <c r="BV15" s="41">
        <v>18075.817212000002</v>
      </c>
      <c r="BW15" s="41">
        <v>17508.787121000001</v>
      </c>
      <c r="BX15" s="41">
        <v>13985.363834</v>
      </c>
      <c r="BY15" s="41">
        <v>7519.1267719999996</v>
      </c>
      <c r="BZ15" s="41">
        <v>17549.954194000002</v>
      </c>
      <c r="CA15" s="41">
        <v>15332.941427</v>
      </c>
      <c r="CB15" s="41">
        <v>24192.783728999999</v>
      </c>
      <c r="CC15" s="41">
        <v>23728.882047999999</v>
      </c>
      <c r="CD15" s="41">
        <v>19410.429467999998</v>
      </c>
      <c r="CE15" s="41">
        <v>8348.7722489999996</v>
      </c>
      <c r="CF15" s="41">
        <v>11591.269154</v>
      </c>
      <c r="CG15" s="41">
        <v>22682.914605000002</v>
      </c>
      <c r="CH15" s="41">
        <v>17079.295172999999</v>
      </c>
      <c r="CI15" s="41">
        <v>15651.001867999999</v>
      </c>
      <c r="CJ15" s="41">
        <v>11863.408643000001</v>
      </c>
      <c r="CK15" s="41">
        <v>6960.2792220000001</v>
      </c>
      <c r="CL15" s="41">
        <v>16582.292579000001</v>
      </c>
      <c r="CM15" s="41">
        <v>21663.201492</v>
      </c>
      <c r="CN15" s="41">
        <v>19799.680562000001</v>
      </c>
      <c r="CO15" s="41">
        <v>22560.633439000001</v>
      </c>
      <c r="CP15" s="41">
        <v>20860.447058000002</v>
      </c>
      <c r="CQ15" s="41">
        <v>14053.665456999999</v>
      </c>
      <c r="CR15" s="41">
        <v>11835.483039000001</v>
      </c>
      <c r="CS15" s="41">
        <v>21370.955646999999</v>
      </c>
      <c r="CT15" s="41">
        <v>16905.542443999999</v>
      </c>
      <c r="CU15" s="41">
        <v>15327.985654</v>
      </c>
      <c r="CV15" s="41">
        <v>12179.743539999999</v>
      </c>
      <c r="CW15" s="41">
        <v>6746.8635880000002</v>
      </c>
      <c r="CX15" s="41">
        <v>16138.74826</v>
      </c>
      <c r="CY15" s="41">
        <v>19068.246901999999</v>
      </c>
      <c r="CZ15" s="41">
        <v>23295.569503999999</v>
      </c>
      <c r="DA15" s="41">
        <v>26432.473693</v>
      </c>
      <c r="DB15" s="41">
        <v>23000.992487</v>
      </c>
      <c r="DC15" s="41">
        <v>23080.352521000001</v>
      </c>
      <c r="DD15" s="41">
        <v>15841.583669</v>
      </c>
      <c r="DE15" s="41">
        <v>21623.296737000001</v>
      </c>
      <c r="DF15" s="41">
        <v>19779.434056999999</v>
      </c>
      <c r="DG15" s="41">
        <v>19191.651598</v>
      </c>
      <c r="DH15" s="41">
        <v>12905.710665000001</v>
      </c>
      <c r="DI15" s="41">
        <v>8663.0793269999995</v>
      </c>
      <c r="DJ15" s="41">
        <v>14228.270462</v>
      </c>
      <c r="DK15" s="41">
        <v>17792.614365000001</v>
      </c>
      <c r="DL15" s="41">
        <v>27092.167676000001</v>
      </c>
      <c r="DM15" s="41">
        <v>26254.306125999999</v>
      </c>
      <c r="DN15" s="41">
        <v>19722.605991</v>
      </c>
      <c r="DO15" s="41">
        <v>10830.523230000001</v>
      </c>
      <c r="DP15" s="41">
        <v>13115.094247999999</v>
      </c>
      <c r="DQ15" s="41">
        <v>25099.287412000001</v>
      </c>
      <c r="DR15" s="41">
        <v>22003.209574</v>
      </c>
      <c r="DS15" s="41">
        <v>20067.993644999999</v>
      </c>
      <c r="DT15" s="41">
        <v>15009.625033</v>
      </c>
      <c r="DU15" s="41">
        <v>15701.72263</v>
      </c>
      <c r="DV15" s="41">
        <v>18307.902919</v>
      </c>
      <c r="DW15" s="41">
        <v>20183.44313</v>
      </c>
      <c r="DX15" s="41">
        <v>28674.112899</v>
      </c>
      <c r="DY15" s="41">
        <v>27090.844808999998</v>
      </c>
      <c r="DZ15" s="41">
        <v>24497.692333999999</v>
      </c>
      <c r="EA15" s="41">
        <v>12607.214094000001</v>
      </c>
      <c r="EB15" s="41">
        <v>14324.887246</v>
      </c>
      <c r="EC15" s="41">
        <v>29288.597020000001</v>
      </c>
      <c r="ED15" s="41">
        <v>19097.173204999999</v>
      </c>
      <c r="EE15" s="41">
        <v>18084.087124999998</v>
      </c>
      <c r="EF15" s="41">
        <v>15569.914411</v>
      </c>
      <c r="EG15" s="41">
        <v>9382.2319650000009</v>
      </c>
      <c r="EH15" s="41">
        <v>15630.115159000001</v>
      </c>
      <c r="EI15" s="41">
        <v>19763.718044000001</v>
      </c>
      <c r="EJ15" s="41">
        <v>28811.615396000001</v>
      </c>
      <c r="EK15" s="41">
        <v>26170.556165999998</v>
      </c>
      <c r="EL15" s="41">
        <v>24919.373893</v>
      </c>
      <c r="EM15" s="41">
        <v>19286.743987999998</v>
      </c>
      <c r="EN15" s="41">
        <v>14559.981417999999</v>
      </c>
      <c r="EO15" s="41">
        <v>30562.144069999998</v>
      </c>
      <c r="EP15" s="41">
        <v>20691.219963</v>
      </c>
      <c r="EQ15" s="41">
        <v>21425.331529999999</v>
      </c>
      <c r="ER15" s="41">
        <v>16642.237870000001</v>
      </c>
      <c r="ES15" s="41">
        <v>10973.076856</v>
      </c>
      <c r="ET15" s="41">
        <v>19666.350855000001</v>
      </c>
      <c r="EU15" s="41">
        <v>25268.460147999998</v>
      </c>
      <c r="EV15" s="41">
        <v>30703.678951999998</v>
      </c>
      <c r="EW15" s="41">
        <v>30231.931632</v>
      </c>
      <c r="EX15" s="41">
        <v>24732.172689999999</v>
      </c>
      <c r="EY15" s="41">
        <v>14895.063985000001</v>
      </c>
      <c r="EZ15" s="41">
        <v>18710.628567</v>
      </c>
      <c r="FA15" s="41">
        <v>33685.300401</v>
      </c>
      <c r="FB15" s="41">
        <v>22139.15841</v>
      </c>
      <c r="FC15" s="41">
        <v>21445.704562999999</v>
      </c>
      <c r="FD15" s="41">
        <v>19318.696144000001</v>
      </c>
      <c r="FE15" s="41">
        <v>11098.322985999999</v>
      </c>
      <c r="FF15" s="41">
        <v>21811.613729000001</v>
      </c>
      <c r="FG15" s="41">
        <v>26104.893284000002</v>
      </c>
      <c r="FH15" s="41">
        <v>29228.710485</v>
      </c>
      <c r="FI15" s="41">
        <v>32202.769285999999</v>
      </c>
      <c r="FJ15" s="41">
        <v>29341.302769999998</v>
      </c>
      <c r="FK15" s="41">
        <v>29894.098440999998</v>
      </c>
      <c r="FL15" s="41">
        <v>22204.188030000001</v>
      </c>
      <c r="FM15" s="41">
        <v>30555.175113000001</v>
      </c>
      <c r="FN15" s="41">
        <v>26468.610447999999</v>
      </c>
      <c r="FO15" s="41">
        <v>23144.229839</v>
      </c>
      <c r="FP15" s="41">
        <v>19282.541467999999</v>
      </c>
      <c r="FQ15" s="41">
        <v>12899.500314000001</v>
      </c>
      <c r="FR15" s="41">
        <v>27907.607875999998</v>
      </c>
      <c r="FS15" s="41">
        <v>22895.048634999999</v>
      </c>
      <c r="FT15" s="41">
        <v>32739.341267</v>
      </c>
      <c r="FU15" s="41">
        <v>35022.717933</v>
      </c>
      <c r="FV15" s="41">
        <v>23303.371213999999</v>
      </c>
      <c r="FW15" s="41">
        <v>17781.496009999999</v>
      </c>
      <c r="FX15" s="41">
        <v>21515.126433000001</v>
      </c>
      <c r="FY15" s="41">
        <v>34123.359586999999</v>
      </c>
      <c r="FZ15" s="41">
        <v>27101.286139</v>
      </c>
      <c r="GA15" s="41">
        <v>24781.111285999999</v>
      </c>
      <c r="GB15" s="41">
        <v>19948.784919000002</v>
      </c>
      <c r="GC15" s="41">
        <v>15416.693015000001</v>
      </c>
      <c r="GD15" s="41">
        <v>19423.853959</v>
      </c>
      <c r="GE15" s="41">
        <v>23493.777568000001</v>
      </c>
      <c r="GF15" s="41">
        <v>37797.459692999997</v>
      </c>
      <c r="GG15" s="41">
        <v>35264.455557000001</v>
      </c>
      <c r="GH15" s="41">
        <v>27476.658648000001</v>
      </c>
      <c r="GI15" s="41">
        <v>19523.374395999999</v>
      </c>
      <c r="GJ15" s="41">
        <v>22049.630120999998</v>
      </c>
      <c r="GK15" s="41">
        <v>36960.076537000001</v>
      </c>
      <c r="GL15" s="41">
        <v>29123.785801999999</v>
      </c>
      <c r="GM15" s="41">
        <v>27000.401806000002</v>
      </c>
      <c r="GN15" s="41">
        <v>22701.122723</v>
      </c>
      <c r="GO15" s="41">
        <v>23719.407580999999</v>
      </c>
      <c r="GP15" s="41">
        <v>23377.417772000001</v>
      </c>
      <c r="GQ15" s="41">
        <v>25982.108388000001</v>
      </c>
      <c r="GR15" s="41">
        <v>37724.752672000002</v>
      </c>
      <c r="GS15" s="41">
        <v>34921.517575999998</v>
      </c>
      <c r="GT15" s="41">
        <v>29919.671399999999</v>
      </c>
      <c r="GU15" s="41">
        <v>21220.170579000001</v>
      </c>
      <c r="GV15" s="41">
        <v>22500.093971999999</v>
      </c>
      <c r="GW15" s="41">
        <v>41761.198045999998</v>
      </c>
      <c r="GX15" s="41">
        <v>29816.556359999999</v>
      </c>
      <c r="GY15" s="41">
        <v>28490.989391999999</v>
      </c>
      <c r="GZ15" s="41">
        <v>23296.509481000001</v>
      </c>
      <c r="HA15" s="41">
        <v>16360.257777999999</v>
      </c>
      <c r="HB15" s="41">
        <v>22687.272712000002</v>
      </c>
      <c r="HC15" s="41">
        <v>29279.952355000001</v>
      </c>
      <c r="HD15" s="41">
        <v>39897.286108</v>
      </c>
      <c r="HE15" s="41">
        <v>38529.347442999999</v>
      </c>
      <c r="HF15" s="41">
        <v>34107.195810999998</v>
      </c>
      <c r="HG15" s="41">
        <v>34293.940420999999</v>
      </c>
      <c r="HH15" s="41">
        <v>28639.909477000001</v>
      </c>
      <c r="HI15" s="41">
        <v>46208.160894000001</v>
      </c>
      <c r="HJ15" s="41">
        <v>33705.106739000003</v>
      </c>
      <c r="HK15" s="41">
        <v>30663.919172999998</v>
      </c>
      <c r="HL15" s="41">
        <v>26005.944089000001</v>
      </c>
      <c r="HM15" s="41">
        <v>18673.195136999999</v>
      </c>
      <c r="HN15" s="41">
        <v>23822.981935</v>
      </c>
      <c r="HO15" s="41">
        <v>30567.55719</v>
      </c>
      <c r="HP15" s="41">
        <v>39506.467899000003</v>
      </c>
      <c r="HQ15" s="41">
        <v>44193.106591000003</v>
      </c>
      <c r="HR15" s="41">
        <v>33771.537520999998</v>
      </c>
      <c r="HS15" s="41">
        <v>22000.850644999999</v>
      </c>
      <c r="HT15" s="41">
        <v>27514.983101999998</v>
      </c>
      <c r="HU15" s="41">
        <v>44293.792407000001</v>
      </c>
      <c r="HV15" s="41">
        <v>36638.558953</v>
      </c>
      <c r="HW15" s="41">
        <v>30968.617318000001</v>
      </c>
      <c r="HX15" s="41">
        <v>28744.830481000001</v>
      </c>
      <c r="HY15" s="41">
        <v>25085.167554</v>
      </c>
      <c r="HZ15" s="41">
        <v>29025.21343</v>
      </c>
      <c r="IA15" s="41">
        <v>36019.041987999997</v>
      </c>
      <c r="IB15" s="41">
        <v>41612.694929999998</v>
      </c>
      <c r="IC15" s="41">
        <v>43572.218358999999</v>
      </c>
      <c r="ID15" s="41">
        <v>37672.334609999998</v>
      </c>
      <c r="IE15" s="41">
        <v>23377.545924999999</v>
      </c>
      <c r="IF15" s="41">
        <v>27000.447756000001</v>
      </c>
      <c r="IG15" s="41">
        <v>42912.049201000002</v>
      </c>
      <c r="IH15" s="41">
        <v>34315.622997999999</v>
      </c>
      <c r="II15" s="41">
        <v>30116.283073999999</v>
      </c>
      <c r="IJ15" s="41">
        <v>24752.255240999999</v>
      </c>
      <c r="IK15" s="41">
        <v>19381.299515999999</v>
      </c>
      <c r="IL15" s="41">
        <v>23770.052506</v>
      </c>
      <c r="IM15" s="41">
        <v>31614.226288000002</v>
      </c>
      <c r="IN15" s="41">
        <v>47135.634212999998</v>
      </c>
      <c r="IO15" s="41">
        <v>51817.554768000002</v>
      </c>
      <c r="IP15" s="41">
        <v>30485.348712999999</v>
      </c>
      <c r="IQ15" s="41">
        <v>28010.085714000001</v>
      </c>
      <c r="IR15" s="41">
        <v>33296.506988000001</v>
      </c>
      <c r="IS15" s="41">
        <v>44197.152844999997</v>
      </c>
      <c r="IT15" s="41">
        <v>39089.996164999997</v>
      </c>
      <c r="IU15" s="41">
        <v>35615.470839000001</v>
      </c>
      <c r="IV15" s="41">
        <v>26395.507365000001</v>
      </c>
      <c r="IW15" s="41">
        <v>23249.95046</v>
      </c>
      <c r="IX15" s="41">
        <v>24110.220662</v>
      </c>
      <c r="IY15" s="41">
        <v>33989.775386000001</v>
      </c>
      <c r="IZ15" s="41">
        <v>52633.778545000001</v>
      </c>
      <c r="JA15" s="41">
        <v>48623.344076000001</v>
      </c>
      <c r="JB15" s="41">
        <v>33746.960456000001</v>
      </c>
      <c r="JC15" s="41">
        <v>27948.245127999999</v>
      </c>
      <c r="JD15" s="41">
        <v>33037.478376999999</v>
      </c>
      <c r="JE15" s="41">
        <v>51414.609048999999</v>
      </c>
      <c r="JF15" s="41">
        <v>37793.082984000001</v>
      </c>
      <c r="JG15" s="41">
        <v>34906.526007</v>
      </c>
      <c r="JH15" s="41">
        <v>31396.690329000001</v>
      </c>
      <c r="JI15" s="41">
        <v>25052.189225999999</v>
      </c>
      <c r="JJ15" s="41">
        <v>26318.534911999999</v>
      </c>
      <c r="JK15" s="41">
        <v>38462.064582999999</v>
      </c>
      <c r="JL15" s="41">
        <v>53308.196538999997</v>
      </c>
      <c r="JM15" s="41">
        <v>45821.433075000001</v>
      </c>
      <c r="JN15" s="41">
        <v>41619.316776</v>
      </c>
      <c r="JO15" s="41">
        <v>29835.443592</v>
      </c>
      <c r="JP15" s="41">
        <v>29780.172678999999</v>
      </c>
      <c r="JQ15" s="41">
        <v>50997.393189000002</v>
      </c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>
        <v>8729.1724059999997</v>
      </c>
      <c r="OI15" s="41">
        <v>8874.1945039999991</v>
      </c>
      <c r="OJ15" s="41">
        <v>7646.5466269999997</v>
      </c>
      <c r="OK15" s="41">
        <v>3692.5654410000002</v>
      </c>
      <c r="OL15" s="41">
        <v>13769.719375999999</v>
      </c>
      <c r="OM15" s="41">
        <v>9662.7243699999999</v>
      </c>
      <c r="ON15" s="41">
        <v>25530.318246999999</v>
      </c>
      <c r="OO15" s="41">
        <v>20673.804121000001</v>
      </c>
      <c r="OP15" s="41">
        <v>10291.257016</v>
      </c>
      <c r="OQ15" s="41">
        <v>5975.0969130000003</v>
      </c>
      <c r="OR15" s="41">
        <v>11536.683156999999</v>
      </c>
      <c r="OS15" s="41">
        <v>24299.330194999999</v>
      </c>
      <c r="OT15" s="41">
        <v>9191.8022739999997</v>
      </c>
      <c r="OU15" s="41">
        <v>9630.4559979999995</v>
      </c>
      <c r="OV15" s="41">
        <v>8875.6467219999995</v>
      </c>
      <c r="OW15" s="41">
        <v>3708.2787539999999</v>
      </c>
      <c r="OX15" s="41">
        <v>10724.933327000001</v>
      </c>
      <c r="OY15" s="41">
        <v>13235.690896</v>
      </c>
      <c r="OZ15" s="41">
        <v>25104.639449999999</v>
      </c>
      <c r="PA15" s="41">
        <v>23086.248274000001</v>
      </c>
      <c r="PB15" s="41">
        <v>11756.188335000001</v>
      </c>
      <c r="PC15" s="41">
        <v>17855.932196000002</v>
      </c>
      <c r="PD15" s="41">
        <v>13235.793331000001</v>
      </c>
      <c r="PE15" s="41">
        <v>24048.002854999999</v>
      </c>
      <c r="PF15" s="41">
        <v>9047.8311290000001</v>
      </c>
      <c r="PG15" s="41">
        <v>10353.622293</v>
      </c>
      <c r="PH15" s="41">
        <v>8112.4165789999997</v>
      </c>
      <c r="PI15" s="41">
        <v>3580.122617</v>
      </c>
      <c r="PJ15" s="41">
        <v>10143.623621000001</v>
      </c>
      <c r="PK15" s="41">
        <v>9338.9946999999993</v>
      </c>
      <c r="PL15" s="41">
        <v>22944.069722</v>
      </c>
      <c r="PM15" s="41">
        <v>22715.28283</v>
      </c>
      <c r="PN15" s="41">
        <v>9266.0737449999997</v>
      </c>
      <c r="PO15" s="41">
        <v>7073.4064699999999</v>
      </c>
      <c r="PP15" s="41">
        <v>12526.295813000001</v>
      </c>
      <c r="PQ15" s="41">
        <v>21162.690221000001</v>
      </c>
      <c r="PR15" s="41">
        <v>10736.041334</v>
      </c>
      <c r="PS15" s="41">
        <v>9999.9897010000004</v>
      </c>
      <c r="PT15" s="41">
        <v>8641.1617729999998</v>
      </c>
      <c r="PU15" s="41">
        <v>4217.4853430000003</v>
      </c>
      <c r="PV15" s="41">
        <v>17949.670443999999</v>
      </c>
      <c r="PW15" s="41">
        <v>10102.597169000001</v>
      </c>
      <c r="PX15" s="41">
        <v>26798.798489000001</v>
      </c>
      <c r="PY15" s="41">
        <v>24333.470241999999</v>
      </c>
      <c r="PZ15" s="41">
        <v>10238.254623000001</v>
      </c>
      <c r="QA15" s="41">
        <v>8269.4649439999994</v>
      </c>
      <c r="QB15" s="41">
        <v>13318.197065</v>
      </c>
      <c r="QC15" s="41">
        <v>22184.872528</v>
      </c>
      <c r="QD15" s="41">
        <v>11219.175647</v>
      </c>
      <c r="QE15" s="41">
        <v>10400.275529</v>
      </c>
      <c r="QF15" s="41">
        <v>9014.5049920000001</v>
      </c>
      <c r="QG15" s="41">
        <v>4718.2949699999999</v>
      </c>
      <c r="QH15" s="41">
        <v>17195.844829000001</v>
      </c>
      <c r="QI15" s="41">
        <v>15929.340968</v>
      </c>
      <c r="QJ15" s="41">
        <v>30552.833087999999</v>
      </c>
      <c r="QK15" s="41">
        <v>23728.461203999999</v>
      </c>
      <c r="QL15" s="41">
        <v>11440.621569999999</v>
      </c>
      <c r="QM15" s="41">
        <v>15146.830701000001</v>
      </c>
      <c r="QN15" s="41">
        <v>14523.942666000001</v>
      </c>
      <c r="QO15" s="41">
        <v>24891.828941</v>
      </c>
      <c r="QP15" s="41">
        <v>10542.086659000001</v>
      </c>
      <c r="QQ15" s="41">
        <v>10610.626393</v>
      </c>
      <c r="QR15" s="41">
        <v>9209.5336530000004</v>
      </c>
      <c r="QS15" s="41">
        <v>5141.3929310000003</v>
      </c>
      <c r="QT15" s="41">
        <v>11105.392039</v>
      </c>
      <c r="QU15" s="41">
        <v>11612.745978000001</v>
      </c>
      <c r="QV15" s="41">
        <v>31615.946532999998</v>
      </c>
      <c r="QW15" s="41">
        <v>24371.988589000001</v>
      </c>
      <c r="QX15" s="41">
        <v>15855.225444</v>
      </c>
      <c r="QY15" s="41">
        <v>21201.003648999998</v>
      </c>
      <c r="QZ15" s="41">
        <v>17169.251348999998</v>
      </c>
      <c r="RA15" s="41">
        <v>27915.983908999999</v>
      </c>
      <c r="RB15" s="41">
        <v>11716.159761999999</v>
      </c>
      <c r="RC15" s="41">
        <v>12034.570725</v>
      </c>
      <c r="RD15" s="41">
        <v>10955.934187000001</v>
      </c>
      <c r="RE15" s="41">
        <v>5019.5708709999999</v>
      </c>
      <c r="RF15" s="41">
        <v>12035.702141</v>
      </c>
      <c r="RG15" s="41">
        <v>13920.468706</v>
      </c>
      <c r="RH15" s="41">
        <v>29902.793096000001</v>
      </c>
      <c r="RI15" s="41">
        <v>26754.429333</v>
      </c>
      <c r="RJ15" s="41">
        <v>13053.836354999999</v>
      </c>
      <c r="RK15" s="41">
        <v>8616.9578320000001</v>
      </c>
      <c r="RL15" s="41">
        <v>15988.655166</v>
      </c>
      <c r="RM15" s="41">
        <v>27698.308258000001</v>
      </c>
      <c r="RN15" s="41">
        <v>13162.559842000001</v>
      </c>
      <c r="RO15" s="41">
        <v>13254.833355999999</v>
      </c>
      <c r="RP15" s="41">
        <v>11598.059662</v>
      </c>
      <c r="RQ15" s="41">
        <v>10192.701568</v>
      </c>
      <c r="RR15" s="41">
        <v>16662.432220999999</v>
      </c>
      <c r="RS15" s="41">
        <v>17642.307793</v>
      </c>
      <c r="RT15" s="41">
        <v>30978.574199999999</v>
      </c>
      <c r="RU15" s="41">
        <v>29531.904317</v>
      </c>
      <c r="RV15" s="41">
        <v>13121.444919</v>
      </c>
      <c r="RW15" s="41">
        <v>9089.0492169999998</v>
      </c>
      <c r="RX15" s="41">
        <v>17948.611294999999</v>
      </c>
      <c r="RY15" s="41">
        <v>26410.467407</v>
      </c>
      <c r="RZ15" s="41">
        <v>12647.621466000001</v>
      </c>
      <c r="SA15" s="41">
        <v>11966.109681</v>
      </c>
      <c r="SB15" s="41">
        <v>11806.084295000001</v>
      </c>
      <c r="SC15" s="41">
        <v>5934.4573799999998</v>
      </c>
      <c r="SD15" s="41">
        <v>15701.421270999999</v>
      </c>
      <c r="SE15" s="41">
        <v>14347.545837</v>
      </c>
      <c r="SF15" s="41">
        <v>30403.215735999998</v>
      </c>
      <c r="SG15" s="41">
        <v>31049.408761999999</v>
      </c>
      <c r="SH15" s="41">
        <v>13886.515794000001</v>
      </c>
      <c r="SI15" s="41">
        <v>16740.266337000001</v>
      </c>
      <c r="SJ15" s="41">
        <v>18114.770251999998</v>
      </c>
      <c r="SK15" s="41">
        <v>28193.126117</v>
      </c>
      <c r="SL15" s="41">
        <v>15606.206452</v>
      </c>
      <c r="SM15" s="41">
        <v>14102.561460999999</v>
      </c>
      <c r="SN15" s="41">
        <v>11824.269632</v>
      </c>
      <c r="SO15" s="41">
        <v>6713.036376</v>
      </c>
      <c r="SP15" s="41">
        <v>19760.570736999998</v>
      </c>
      <c r="SQ15" s="41">
        <v>17739.752569</v>
      </c>
      <c r="SR15" s="41">
        <v>34653.437837999998</v>
      </c>
      <c r="SS15" s="41">
        <v>31560.240686000001</v>
      </c>
      <c r="ST15" s="41">
        <v>15113.866706999999</v>
      </c>
      <c r="SU15" s="41">
        <v>13055.267883</v>
      </c>
      <c r="SV15" s="41">
        <v>18994.297814000001</v>
      </c>
      <c r="SW15" s="41">
        <v>29437.517798000001</v>
      </c>
      <c r="SX15" s="41">
        <v>15830.496537000001</v>
      </c>
      <c r="SY15" s="41">
        <v>15845.212847000001</v>
      </c>
      <c r="SZ15" s="41">
        <v>13615.219829</v>
      </c>
      <c r="TA15" s="41">
        <v>8860.8632199999993</v>
      </c>
      <c r="TB15" s="41">
        <v>19564.032417999999</v>
      </c>
      <c r="TC15" s="41">
        <v>19873.358252999999</v>
      </c>
      <c r="TD15" s="41">
        <v>40882.975298999998</v>
      </c>
      <c r="TE15" s="41">
        <v>31954.409865000001</v>
      </c>
      <c r="TF15" s="41">
        <v>20627.957222000001</v>
      </c>
      <c r="TG15" s="41">
        <v>27501.036439</v>
      </c>
      <c r="TH15" s="41">
        <v>23779.665204000001</v>
      </c>
      <c r="TI15" s="41">
        <v>36532.896841000002</v>
      </c>
      <c r="TJ15" s="41">
        <v>15048.541985</v>
      </c>
      <c r="TK15" s="41">
        <v>15618.89717</v>
      </c>
      <c r="TL15" s="41">
        <v>15451.923167999999</v>
      </c>
      <c r="TM15" s="41">
        <v>9041.145708</v>
      </c>
      <c r="TN15" s="41">
        <v>24899.83107</v>
      </c>
      <c r="TO15" s="41">
        <v>18782.341386</v>
      </c>
      <c r="TP15" s="41">
        <v>41137.376364999996</v>
      </c>
      <c r="TQ15" s="41">
        <v>34014.522685999997</v>
      </c>
      <c r="TR15" s="41">
        <v>19656.991082</v>
      </c>
      <c r="TS15" s="41">
        <v>13505.513564999999</v>
      </c>
      <c r="TT15" s="41">
        <v>21803.680896999998</v>
      </c>
      <c r="TU15" s="41">
        <v>39570.285911999999</v>
      </c>
      <c r="TV15" s="41">
        <v>17221.856038999998</v>
      </c>
      <c r="TW15" s="41">
        <v>17647.773666000001</v>
      </c>
      <c r="TX15" s="41">
        <v>17406.922377999999</v>
      </c>
      <c r="TY15" s="41">
        <v>9386.1352420000003</v>
      </c>
      <c r="TZ15" s="41">
        <v>18068.610225</v>
      </c>
      <c r="UA15" s="41">
        <v>21751.245578999999</v>
      </c>
      <c r="UB15" s="41">
        <v>41257.603921000002</v>
      </c>
      <c r="UC15" s="41">
        <v>37600.074763999997</v>
      </c>
      <c r="UD15" s="41">
        <v>20076.157959</v>
      </c>
      <c r="UE15" s="41">
        <v>14421.418761999999</v>
      </c>
      <c r="UF15" s="41">
        <v>23962.771638999999</v>
      </c>
      <c r="UG15" s="41">
        <v>38028.815686000002</v>
      </c>
      <c r="UH15" s="41">
        <v>18241.856127999999</v>
      </c>
      <c r="UI15" s="41">
        <v>18198.438980999999</v>
      </c>
      <c r="UJ15" s="41">
        <v>18060.156665999999</v>
      </c>
      <c r="UK15" s="41">
        <v>16038.133554</v>
      </c>
      <c r="UL15" s="41">
        <v>19728.650667000002</v>
      </c>
      <c r="UM15" s="41">
        <v>21717.089249000001</v>
      </c>
      <c r="UN15" s="41">
        <v>41456.349182999998</v>
      </c>
      <c r="UO15" s="41">
        <v>40753.468807999998</v>
      </c>
      <c r="UP15" s="41">
        <v>19242.947048000002</v>
      </c>
      <c r="UQ15" s="41">
        <v>15305.215751</v>
      </c>
      <c r="UR15" s="41">
        <v>27171.138122</v>
      </c>
      <c r="US15" s="41">
        <v>37805.725686999998</v>
      </c>
      <c r="UT15" s="41">
        <v>19295.516378</v>
      </c>
      <c r="UU15" s="41">
        <v>20018.738921</v>
      </c>
      <c r="UV15" s="41">
        <v>16335.352645999999</v>
      </c>
      <c r="UW15" s="41">
        <v>9950.0196240000005</v>
      </c>
      <c r="UX15" s="41">
        <v>21792.668814000001</v>
      </c>
      <c r="UY15" s="41">
        <v>21037.178983999998</v>
      </c>
      <c r="UZ15" s="41">
        <v>42475.373615999997</v>
      </c>
      <c r="VA15" s="41">
        <v>38722.698053</v>
      </c>
      <c r="VB15" s="41">
        <v>23633.930658000001</v>
      </c>
      <c r="VC15" s="41">
        <v>33884.571641000002</v>
      </c>
      <c r="VD15" s="41">
        <v>27343.067174</v>
      </c>
      <c r="VE15" s="41">
        <v>35814.131617999999</v>
      </c>
      <c r="VF15" s="41">
        <v>21772.957084999998</v>
      </c>
      <c r="VG15" s="41">
        <v>20231.657372999998</v>
      </c>
      <c r="VH15" s="41">
        <v>17435.073603000001</v>
      </c>
      <c r="VI15" s="41">
        <v>11457.798032999999</v>
      </c>
      <c r="VJ15" s="41">
        <v>22512.812438000001</v>
      </c>
      <c r="VK15" s="41">
        <v>21566.725934999999</v>
      </c>
      <c r="VL15" s="41">
        <v>49335.688537000002</v>
      </c>
      <c r="VM15" s="41">
        <v>38001.887519999997</v>
      </c>
      <c r="VN15" s="41">
        <v>21383.284054</v>
      </c>
      <c r="VO15" s="41">
        <v>17956.035808000001</v>
      </c>
      <c r="VP15" s="41">
        <v>25292.376751</v>
      </c>
      <c r="VQ15" s="41">
        <v>38411.617614000003</v>
      </c>
      <c r="VR15" s="41">
        <v>20818.783738999999</v>
      </c>
      <c r="VS15" s="41">
        <v>20541.043706</v>
      </c>
      <c r="VT15" s="41">
        <v>18346.822970000001</v>
      </c>
      <c r="VU15" s="41">
        <v>20488.241751000001</v>
      </c>
      <c r="VV15" s="41">
        <v>21957.088426999999</v>
      </c>
      <c r="VW15" s="41">
        <v>22272.065024</v>
      </c>
      <c r="VX15" s="41">
        <v>50942.670438000001</v>
      </c>
      <c r="VY15" s="41">
        <v>39292.344233000003</v>
      </c>
      <c r="VZ15" s="41">
        <v>24485.730072999999</v>
      </c>
      <c r="WA15" s="41">
        <v>17583.914720000001</v>
      </c>
      <c r="WB15" s="41">
        <v>26245.549008000002</v>
      </c>
      <c r="WC15" s="41">
        <v>44874.149436</v>
      </c>
      <c r="WD15" s="41">
        <v>22546.431315000002</v>
      </c>
      <c r="WE15" s="41">
        <v>29702.376636000001</v>
      </c>
      <c r="WF15" s="41">
        <v>26368.718959999998</v>
      </c>
      <c r="WG15" s="41">
        <v>16247.632960999999</v>
      </c>
      <c r="WH15" s="41">
        <v>20952.99899</v>
      </c>
      <c r="WI15" s="41">
        <v>26451.830588000001</v>
      </c>
      <c r="WJ15" s="41">
        <v>51545.148970000002</v>
      </c>
      <c r="WK15" s="41">
        <v>43478.228863999997</v>
      </c>
      <c r="WL15" s="41">
        <v>28133.940535999998</v>
      </c>
      <c r="WM15" s="41">
        <v>21078.472688000002</v>
      </c>
      <c r="WN15" s="41">
        <v>32492.313499</v>
      </c>
      <c r="WO15" s="41">
        <v>54382.620088999996</v>
      </c>
      <c r="WP15" s="41">
        <v>36298.785411999997</v>
      </c>
      <c r="WQ15" s="41">
        <v>32075.188690999999</v>
      </c>
      <c r="WR15" s="41">
        <v>29423.466079999998</v>
      </c>
      <c r="WS15" s="41">
        <v>17882.048167000001</v>
      </c>
      <c r="WT15" s="41">
        <v>21283.820693000001</v>
      </c>
      <c r="WU15" s="41">
        <v>28090.130272999999</v>
      </c>
      <c r="WV15" s="41">
        <v>51511.556495999997</v>
      </c>
      <c r="WW15" s="41">
        <v>51965.058495999998</v>
      </c>
      <c r="WX15" s="41">
        <v>24990.821750999999</v>
      </c>
      <c r="WY15" s="41">
        <v>23234.317037000001</v>
      </c>
      <c r="WZ15" s="41">
        <v>41022.959718999999</v>
      </c>
      <c r="XA15" s="41">
        <v>54018.115969999999</v>
      </c>
      <c r="XB15" s="41">
        <v>38896.125452</v>
      </c>
      <c r="XC15" s="41">
        <v>34478.507812000003</v>
      </c>
      <c r="XD15" s="41">
        <v>28347.885199</v>
      </c>
      <c r="XE15" s="41">
        <v>17449.950990000001</v>
      </c>
      <c r="XF15" s="41">
        <v>25056.892271000001</v>
      </c>
      <c r="XG15" s="41">
        <v>27191.977948</v>
      </c>
      <c r="XH15" s="41">
        <v>49853.892830999997</v>
      </c>
      <c r="XI15" s="41">
        <v>51439.290179000003</v>
      </c>
      <c r="XJ15" s="41">
        <v>27060.119361000001</v>
      </c>
      <c r="XK15" s="41">
        <v>24954.489848000001</v>
      </c>
      <c r="XL15" s="41">
        <v>35281.756351999997</v>
      </c>
      <c r="XM15" s="41">
        <v>50036.231249999997</v>
      </c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</row>
    <row r="16" spans="1:685" x14ac:dyDescent="0.25">
      <c r="A16" s="80" t="s">
        <v>302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</row>
    <row r="17" spans="1:685" x14ac:dyDescent="0.25">
      <c r="A17" s="81" t="s">
        <v>301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</row>
    <row r="18" spans="1:685" x14ac:dyDescent="0.25">
      <c r="A18" s="81" t="s">
        <v>321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>
        <v>17544.325014999999</v>
      </c>
      <c r="AM18" s="41">
        <v>14526.051855</v>
      </c>
      <c r="AN18" s="41">
        <v>16017.667993999999</v>
      </c>
      <c r="AO18" s="41">
        <v>19027.246459999998</v>
      </c>
      <c r="AP18" s="41">
        <v>10662.425783000001</v>
      </c>
      <c r="AQ18" s="41">
        <v>12218.175444</v>
      </c>
      <c r="AR18" s="41">
        <v>8700.0912229999994</v>
      </c>
      <c r="AS18" s="41">
        <v>9949.4925349999994</v>
      </c>
      <c r="AT18" s="41">
        <v>11444.442569000001</v>
      </c>
      <c r="AU18" s="41">
        <v>18698.687137000001</v>
      </c>
      <c r="AV18" s="41">
        <v>11250.268591</v>
      </c>
      <c r="AW18" s="41">
        <v>4730.7194060000002</v>
      </c>
      <c r="AX18" s="41">
        <v>14906.097470000001</v>
      </c>
      <c r="AY18" s="41">
        <v>12796.018741</v>
      </c>
      <c r="AZ18" s="41">
        <v>15337.758641</v>
      </c>
      <c r="BA18" s="41">
        <v>20907.448408</v>
      </c>
      <c r="BB18" s="41">
        <v>12184.962955000001</v>
      </c>
      <c r="BC18" s="41">
        <v>9308.3385280000002</v>
      </c>
      <c r="BD18" s="41">
        <v>8016.7101060000005</v>
      </c>
      <c r="BE18" s="41">
        <v>8432.8914420000001</v>
      </c>
      <c r="BF18" s="41">
        <v>7630.8492020000003</v>
      </c>
      <c r="BG18" s="41">
        <v>3801.4125610000001</v>
      </c>
      <c r="BH18" s="41">
        <v>10806.594464</v>
      </c>
      <c r="BI18" s="41">
        <v>5111.1627189999999</v>
      </c>
      <c r="BJ18" s="41">
        <v>14155.810927</v>
      </c>
      <c r="BK18" s="41">
        <v>12196.22696</v>
      </c>
      <c r="BL18" s="41">
        <v>15716.821957</v>
      </c>
      <c r="BM18" s="41">
        <v>19404.969932</v>
      </c>
      <c r="BN18" s="41">
        <v>12700.413815</v>
      </c>
      <c r="BO18" s="41">
        <v>12323.655731000001</v>
      </c>
      <c r="BP18" s="41">
        <v>8634.8146990000005</v>
      </c>
      <c r="BQ18" s="41">
        <v>8038.0048800000004</v>
      </c>
      <c r="BR18" s="41">
        <v>10371.864799000001</v>
      </c>
      <c r="BS18" s="41">
        <v>17864.342419000001</v>
      </c>
      <c r="BT18" s="41">
        <v>11075.918245999999</v>
      </c>
      <c r="BU18" s="41">
        <v>5228.4395560000003</v>
      </c>
      <c r="BV18" s="41">
        <v>10875.060992000001</v>
      </c>
      <c r="BW18" s="41">
        <v>10944.124868000001</v>
      </c>
      <c r="BX18" s="41">
        <v>14826.117689000001</v>
      </c>
      <c r="BY18" s="41">
        <v>19397.640017999998</v>
      </c>
      <c r="BZ18" s="41">
        <v>7504.0393670000003</v>
      </c>
      <c r="CA18" s="41">
        <v>11836.842006000001</v>
      </c>
      <c r="CB18" s="41">
        <v>7116.5031870000003</v>
      </c>
      <c r="CC18" s="41">
        <v>7932.7611269999998</v>
      </c>
      <c r="CD18" s="41">
        <v>9068.4557600000007</v>
      </c>
      <c r="CE18" s="41">
        <v>16688.693705000002</v>
      </c>
      <c r="CF18" s="41">
        <v>11173.347538</v>
      </c>
      <c r="CG18" s="41">
        <v>5055.8934909999998</v>
      </c>
      <c r="CH18" s="41">
        <v>10609.767351</v>
      </c>
      <c r="CI18" s="41">
        <v>10750.066773</v>
      </c>
      <c r="CJ18" s="41">
        <v>15169.946895999999</v>
      </c>
      <c r="CK18" s="41">
        <v>18152.709565000001</v>
      </c>
      <c r="CL18" s="41">
        <v>7397.3352320000004</v>
      </c>
      <c r="CM18" s="41">
        <v>6642.1114269999998</v>
      </c>
      <c r="CN18" s="41">
        <v>5849.2992560000002</v>
      </c>
      <c r="CO18" s="41">
        <v>7867.6941539999998</v>
      </c>
      <c r="CP18" s="41">
        <v>7809.460806</v>
      </c>
      <c r="CQ18" s="41">
        <v>9394.0880730000008</v>
      </c>
      <c r="CR18" s="41">
        <v>11189.031724</v>
      </c>
      <c r="CS18" s="41">
        <v>4384.7382399999997</v>
      </c>
      <c r="CT18" s="41">
        <v>12939.566945</v>
      </c>
      <c r="CU18" s="41">
        <v>11179.647083</v>
      </c>
      <c r="CV18" s="41">
        <v>14850.054652999999</v>
      </c>
      <c r="CW18" s="41">
        <v>17408.639580999999</v>
      </c>
      <c r="CX18" s="41">
        <v>9903.8682840000001</v>
      </c>
      <c r="CY18" s="41">
        <v>10366.110623</v>
      </c>
      <c r="CZ18" s="41">
        <v>5134.8197810000001</v>
      </c>
      <c r="DA18" s="41">
        <v>7756.0842579999999</v>
      </c>
      <c r="DB18" s="41">
        <v>6220.6724059999997</v>
      </c>
      <c r="DC18" s="41">
        <v>3003.610866</v>
      </c>
      <c r="DD18" s="41">
        <v>8818.9369299999998</v>
      </c>
      <c r="DE18" s="41">
        <v>3419.0139089999998</v>
      </c>
      <c r="DF18" s="41">
        <v>11481.346170000001</v>
      </c>
      <c r="DG18" s="41">
        <v>9963.4828010000001</v>
      </c>
      <c r="DH18" s="41">
        <v>11780.341383000001</v>
      </c>
      <c r="DI18" s="41">
        <v>18565.930713000002</v>
      </c>
      <c r="DJ18" s="41">
        <v>13709.272665</v>
      </c>
      <c r="DK18" s="41">
        <v>9094.1387099999993</v>
      </c>
      <c r="DL18" s="41">
        <v>5115.5117250000003</v>
      </c>
      <c r="DM18" s="41">
        <v>5746.3893989999997</v>
      </c>
      <c r="DN18" s="41">
        <v>9062.9901850000006</v>
      </c>
      <c r="DO18" s="41">
        <v>17220.649219999999</v>
      </c>
      <c r="DP18" s="41">
        <v>9254.5753349999995</v>
      </c>
      <c r="DQ18" s="41">
        <v>3694.3498810000001</v>
      </c>
      <c r="DR18" s="41">
        <v>10794.895828000001</v>
      </c>
      <c r="DS18" s="41">
        <v>8952.6891890000006</v>
      </c>
      <c r="DT18" s="41">
        <v>10955.291089</v>
      </c>
      <c r="DU18" s="41">
        <v>10035.134884999999</v>
      </c>
      <c r="DV18" s="41">
        <v>8251.2669459999997</v>
      </c>
      <c r="DW18" s="41">
        <v>6829.4476169999998</v>
      </c>
      <c r="DX18" s="41">
        <v>4338.5153039999996</v>
      </c>
      <c r="DY18" s="41">
        <v>5255.2726149999999</v>
      </c>
      <c r="DZ18" s="41">
        <v>7085.0182860000004</v>
      </c>
      <c r="EA18" s="41">
        <v>15496.292966000001</v>
      </c>
      <c r="EB18" s="41">
        <v>8057.7684879999997</v>
      </c>
      <c r="EC18" s="41">
        <v>3559.8975519999999</v>
      </c>
      <c r="ED18" s="41">
        <v>10363.132565</v>
      </c>
      <c r="EE18" s="41">
        <v>9336.6003239999991</v>
      </c>
      <c r="EF18" s="41">
        <v>12373.589913</v>
      </c>
      <c r="EG18" s="41">
        <v>16531.018779000002</v>
      </c>
      <c r="EH18" s="41">
        <v>9965.8516839999993</v>
      </c>
      <c r="EI18" s="41">
        <v>9157.2084090000008</v>
      </c>
      <c r="EJ18" s="41">
        <v>4365.2469890000002</v>
      </c>
      <c r="EK18" s="41">
        <v>5096.0777559999997</v>
      </c>
      <c r="EL18" s="41">
        <v>6092.6364270000004</v>
      </c>
      <c r="EM18" s="41">
        <v>7859.9423859999997</v>
      </c>
      <c r="EN18" s="41">
        <v>8204.5920870000009</v>
      </c>
      <c r="EO18" s="41">
        <v>3335.7459680000002</v>
      </c>
      <c r="EP18" s="41">
        <v>8594.1573339999995</v>
      </c>
      <c r="EQ18" s="41">
        <v>8056.7213140000003</v>
      </c>
      <c r="ER18" s="41">
        <v>11023.829578999999</v>
      </c>
      <c r="ES18" s="41">
        <v>15239.176923999999</v>
      </c>
      <c r="ET18" s="41">
        <v>5918.1012000000001</v>
      </c>
      <c r="EU18" s="41">
        <v>5305.5454289999998</v>
      </c>
      <c r="EV18" s="41">
        <v>3564.174845</v>
      </c>
      <c r="EW18" s="41">
        <v>5114.1281140000001</v>
      </c>
      <c r="EX18" s="41">
        <v>7823.0031140000001</v>
      </c>
      <c r="EY18" s="41">
        <v>10785.729079999999</v>
      </c>
      <c r="EZ18" s="41">
        <v>7415.0377900000003</v>
      </c>
      <c r="FA18" s="41">
        <v>3359.8777810000001</v>
      </c>
      <c r="FB18" s="41">
        <v>9030.0748239999994</v>
      </c>
      <c r="FC18" s="41">
        <v>8182.099886</v>
      </c>
      <c r="FD18" s="41">
        <v>11248.008343</v>
      </c>
      <c r="FE18" s="41">
        <v>14302.069181000001</v>
      </c>
      <c r="FF18" s="41">
        <v>7835.6079879999998</v>
      </c>
      <c r="FG18" s="41">
        <v>5859.4123339999996</v>
      </c>
      <c r="FH18" s="41">
        <v>3090.687469</v>
      </c>
      <c r="FI18" s="41">
        <v>4933.9763089999997</v>
      </c>
      <c r="FJ18" s="41">
        <v>4848.0781790000001</v>
      </c>
      <c r="FK18" s="41">
        <v>1774.2845279999999</v>
      </c>
      <c r="FL18" s="41">
        <v>6382.7686919999996</v>
      </c>
      <c r="FM18" s="41">
        <v>2571.4863650000002</v>
      </c>
      <c r="FN18" s="41">
        <v>6852.8041219999996</v>
      </c>
      <c r="FO18" s="41">
        <v>6748.4108109999997</v>
      </c>
      <c r="FP18" s="41">
        <v>9048.4449050000003</v>
      </c>
      <c r="FQ18" s="41">
        <v>13854.695621000001</v>
      </c>
      <c r="FR18" s="41">
        <v>5427.8710870000004</v>
      </c>
      <c r="FS18" s="41">
        <v>6910.9648150000003</v>
      </c>
      <c r="FT18" s="41">
        <v>2786.9342310000002</v>
      </c>
      <c r="FU18" s="41">
        <v>4477.975786</v>
      </c>
      <c r="FV18" s="41">
        <v>6782.7895570000001</v>
      </c>
      <c r="FW18" s="41">
        <v>12804.203293</v>
      </c>
      <c r="FX18" s="41">
        <v>7455.75072</v>
      </c>
      <c r="FY18" s="41">
        <v>1826.4409330000001</v>
      </c>
      <c r="FZ18" s="41">
        <v>6784.8305019999998</v>
      </c>
      <c r="GA18" s="41">
        <v>6130.2782870000001</v>
      </c>
      <c r="GB18" s="41">
        <v>8884.8506780000007</v>
      </c>
      <c r="GC18" s="41">
        <v>12067.808403999999</v>
      </c>
      <c r="GD18" s="41">
        <v>10158.542041999999</v>
      </c>
      <c r="GE18" s="41">
        <v>5875.5374680000004</v>
      </c>
      <c r="GF18" s="41">
        <v>2543.3420299999998</v>
      </c>
      <c r="GG18" s="41">
        <v>3871.4958889999998</v>
      </c>
      <c r="GH18" s="41">
        <v>6698.1441999999997</v>
      </c>
      <c r="GI18" s="41">
        <v>11197.403494</v>
      </c>
      <c r="GJ18" s="41">
        <v>6408.3444929999996</v>
      </c>
      <c r="GK18" s="41">
        <v>2164.976537</v>
      </c>
      <c r="GL18" s="41">
        <v>7144.3158489999996</v>
      </c>
      <c r="GM18" s="41">
        <v>6011.9032960000004</v>
      </c>
      <c r="GN18" s="41">
        <v>7957.4101199999996</v>
      </c>
      <c r="GO18" s="41">
        <v>6675.7329840000002</v>
      </c>
      <c r="GP18" s="41">
        <v>6982.8371180000004</v>
      </c>
      <c r="GQ18" s="41">
        <v>6708.6441610000002</v>
      </c>
      <c r="GR18" s="41">
        <v>2122.3103099999998</v>
      </c>
      <c r="GS18" s="41">
        <v>3106.6567920000002</v>
      </c>
      <c r="GT18" s="41">
        <v>5909.0441799999999</v>
      </c>
      <c r="GU18" s="41">
        <v>10351.582901</v>
      </c>
      <c r="GV18" s="41">
        <v>5635.0808500000003</v>
      </c>
      <c r="GW18" s="41">
        <v>2355.8327020000002</v>
      </c>
      <c r="GX18" s="41">
        <v>5420.1216979999999</v>
      </c>
      <c r="GY18" s="41">
        <v>5210.7431749999996</v>
      </c>
      <c r="GZ18" s="41">
        <v>8206.8886440000006</v>
      </c>
      <c r="HA18" s="41">
        <v>12248.030529</v>
      </c>
      <c r="HB18" s="41">
        <v>7722.0884269999997</v>
      </c>
      <c r="HC18" s="41">
        <v>5853.140805</v>
      </c>
      <c r="HD18" s="41">
        <v>1872.012236</v>
      </c>
      <c r="HE18" s="41">
        <v>3096.6589269999999</v>
      </c>
      <c r="HF18" s="41">
        <v>4713.627254</v>
      </c>
      <c r="HG18" s="41">
        <v>1429.7611910000001</v>
      </c>
      <c r="HH18" s="41">
        <v>4284.7175360000001</v>
      </c>
      <c r="HI18" s="41">
        <v>2309.8606159999999</v>
      </c>
      <c r="HJ18" s="41">
        <v>5007.1718680000004</v>
      </c>
      <c r="HK18" s="41">
        <v>4771.1433020000004</v>
      </c>
      <c r="HL18" s="41">
        <v>8244.1739789999992</v>
      </c>
      <c r="HM18" s="41">
        <v>10043.095443</v>
      </c>
      <c r="HN18" s="41">
        <v>7223.19848</v>
      </c>
      <c r="HO18" s="41">
        <v>5325.034823</v>
      </c>
      <c r="HP18" s="41">
        <v>1724.8161230000001</v>
      </c>
      <c r="HQ18" s="41">
        <v>3167.779035</v>
      </c>
      <c r="HR18" s="41">
        <v>4888.6440409999996</v>
      </c>
      <c r="HS18" s="41">
        <v>9087.5383860000002</v>
      </c>
      <c r="HT18" s="41">
        <v>5676.2592699999996</v>
      </c>
      <c r="HU18" s="41">
        <v>1739.31889</v>
      </c>
      <c r="HV18" s="41">
        <v>4469.3045410000004</v>
      </c>
      <c r="HW18" s="41">
        <v>4397.4361419999996</v>
      </c>
      <c r="HX18" s="41">
        <v>7643.3022369999999</v>
      </c>
      <c r="HY18" s="41">
        <v>5962.8743130000003</v>
      </c>
      <c r="HZ18" s="41">
        <v>5131.9479600000004</v>
      </c>
      <c r="IA18" s="41">
        <v>4248.6323899999998</v>
      </c>
      <c r="IB18" s="41">
        <v>1274.9014299999999</v>
      </c>
      <c r="IC18" s="41">
        <v>2278.7571549999998</v>
      </c>
      <c r="ID18" s="41">
        <v>3032.6039700000001</v>
      </c>
      <c r="IE18" s="41">
        <v>8714.1247380000004</v>
      </c>
      <c r="IF18" s="41">
        <v>5416.2606290000003</v>
      </c>
      <c r="IG18" s="41">
        <v>1624.0912109999999</v>
      </c>
      <c r="IH18" s="41">
        <v>4561.4929519999996</v>
      </c>
      <c r="II18" s="41">
        <v>4879.7184569999999</v>
      </c>
      <c r="IJ18" s="41">
        <v>9682.6231370000005</v>
      </c>
      <c r="IK18" s="41">
        <v>10668.77513</v>
      </c>
      <c r="IL18" s="41">
        <v>9009.7029729999995</v>
      </c>
      <c r="IM18" s="41">
        <v>5664.8186990000004</v>
      </c>
      <c r="IN18" s="41">
        <v>1385.515114</v>
      </c>
      <c r="IO18" s="41">
        <v>2297.4278380000001</v>
      </c>
      <c r="IP18" s="41">
        <v>5796.5232619999997</v>
      </c>
      <c r="IQ18" s="41">
        <v>9474.3145440000008</v>
      </c>
      <c r="IR18" s="41">
        <v>5163.0078659999999</v>
      </c>
      <c r="IS18" s="41">
        <v>2307.602633</v>
      </c>
      <c r="IT18" s="41">
        <v>4241.1223849999997</v>
      </c>
      <c r="IU18" s="41">
        <v>4812.273733</v>
      </c>
      <c r="IV18" s="41">
        <v>9229.1890070000009</v>
      </c>
      <c r="IW18" s="41">
        <v>9520.2690949999997</v>
      </c>
      <c r="IX18" s="41">
        <v>10370.685599</v>
      </c>
      <c r="IY18" s="41">
        <v>5517.4157349999996</v>
      </c>
      <c r="IZ18" s="41">
        <v>1195.7109869999999</v>
      </c>
      <c r="JA18" s="41">
        <v>1543.907281</v>
      </c>
      <c r="JB18" s="41">
        <v>5567.8966010000004</v>
      </c>
      <c r="JC18" s="41">
        <v>7863.6824790000001</v>
      </c>
      <c r="JD18" s="41">
        <v>3372.6029060000001</v>
      </c>
      <c r="JE18" s="41">
        <v>2187.1541029999998</v>
      </c>
      <c r="JF18" s="41">
        <v>4051.71335</v>
      </c>
      <c r="JG18" s="41">
        <v>4369.8396009999997</v>
      </c>
      <c r="JH18" s="41">
        <v>7521.1260519999996</v>
      </c>
      <c r="JI18" s="41">
        <v>9250.0884929999993</v>
      </c>
      <c r="JJ18" s="41">
        <v>7103.6072320000003</v>
      </c>
      <c r="JK18" s="41">
        <v>5577.7622760000004</v>
      </c>
      <c r="JL18" s="41">
        <v>1534.206383</v>
      </c>
      <c r="JM18" s="41">
        <v>2218.0447989999998</v>
      </c>
      <c r="JN18" s="41">
        <v>3029.0167019999999</v>
      </c>
      <c r="JO18" s="41">
        <v>7271.0933660000001</v>
      </c>
      <c r="JP18" s="41">
        <v>5301.9504399999996</v>
      </c>
      <c r="JQ18" s="41">
        <v>2189.946731</v>
      </c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>
        <v>16831.856384999999</v>
      </c>
      <c r="OI18" s="41">
        <v>13656.157718</v>
      </c>
      <c r="OJ18" s="41">
        <v>11831.404355999999</v>
      </c>
      <c r="OK18" s="41">
        <v>16350.915083</v>
      </c>
      <c r="OL18" s="41">
        <v>3724.0404990000002</v>
      </c>
      <c r="OM18" s="41">
        <v>6185.0888619999996</v>
      </c>
      <c r="ON18" s="41">
        <v>1953.9681680000001</v>
      </c>
      <c r="OO18" s="41">
        <v>2186.2238299999999</v>
      </c>
      <c r="OP18" s="41">
        <v>7227.0816569999997</v>
      </c>
      <c r="OQ18" s="41">
        <v>7827.686256</v>
      </c>
      <c r="OR18" s="41">
        <v>6109.03881</v>
      </c>
      <c r="OS18" s="41">
        <v>2594.258045</v>
      </c>
      <c r="OT18" s="41">
        <v>17466.716971999998</v>
      </c>
      <c r="OU18" s="41">
        <v>14285.526701999999</v>
      </c>
      <c r="OV18" s="41">
        <v>13296.072507999999</v>
      </c>
      <c r="OW18" s="41">
        <v>17384.958821</v>
      </c>
      <c r="OX18" s="41">
        <v>6195.9935969999997</v>
      </c>
      <c r="OY18" s="41">
        <v>5026.4464710000002</v>
      </c>
      <c r="OZ18" s="41">
        <v>2051.5046360000001</v>
      </c>
      <c r="PA18" s="41">
        <v>2501.4805230000002</v>
      </c>
      <c r="PB18" s="41">
        <v>8477.9536179999996</v>
      </c>
      <c r="PC18" s="41">
        <v>1530.4466500000001</v>
      </c>
      <c r="PD18" s="41">
        <v>6627.8969930000003</v>
      </c>
      <c r="PE18" s="41">
        <v>3011.9420500000001</v>
      </c>
      <c r="PF18" s="41">
        <v>17234.463646</v>
      </c>
      <c r="PG18" s="41">
        <v>15251.824471</v>
      </c>
      <c r="PH18" s="41">
        <v>14328.344478000001</v>
      </c>
      <c r="PI18" s="41">
        <v>19158.158513999999</v>
      </c>
      <c r="PJ18" s="41">
        <v>9681.6484700000001</v>
      </c>
      <c r="PK18" s="41">
        <v>6895.8586740000001</v>
      </c>
      <c r="PL18" s="41">
        <v>2406.5346039999999</v>
      </c>
      <c r="PM18" s="41">
        <v>2869.7260409999999</v>
      </c>
      <c r="PN18" s="41">
        <v>8816.3789149999993</v>
      </c>
      <c r="PO18" s="41">
        <v>10019.537211999999</v>
      </c>
      <c r="PP18" s="41">
        <v>7449.0791099999997</v>
      </c>
      <c r="PQ18" s="41">
        <v>3630.8675469999998</v>
      </c>
      <c r="PR18" s="41">
        <v>18041.753832999999</v>
      </c>
      <c r="PS18" s="41">
        <v>14169.828915</v>
      </c>
      <c r="PT18" s="41">
        <v>13491.13934</v>
      </c>
      <c r="PU18" s="41">
        <v>18108.882119000002</v>
      </c>
      <c r="PV18" s="41">
        <v>5013.762702</v>
      </c>
      <c r="PW18" s="41">
        <v>6541.3199979999999</v>
      </c>
      <c r="PX18" s="41">
        <v>2073.5339250000002</v>
      </c>
      <c r="PY18" s="41">
        <v>2593.5299570000002</v>
      </c>
      <c r="PZ18" s="41">
        <v>9234.1995690000003</v>
      </c>
      <c r="QA18" s="41">
        <v>10467.969988000001</v>
      </c>
      <c r="QB18" s="41">
        <v>6576.3136919999997</v>
      </c>
      <c r="QC18" s="41">
        <v>3350.8377329999998</v>
      </c>
      <c r="QD18" s="41">
        <v>15701.376068</v>
      </c>
      <c r="QE18" s="41">
        <v>13087.124109</v>
      </c>
      <c r="QF18" s="41">
        <v>12408.467766</v>
      </c>
      <c r="QG18" s="41">
        <v>17967.795775999999</v>
      </c>
      <c r="QH18" s="41">
        <v>2232.4538379999999</v>
      </c>
      <c r="QI18" s="41">
        <v>3344.8967090000001</v>
      </c>
      <c r="QJ18" s="41">
        <v>1863.9700270000001</v>
      </c>
      <c r="QK18" s="41">
        <v>2296.0172670000002</v>
      </c>
      <c r="QL18" s="41">
        <v>8562.7486860000008</v>
      </c>
      <c r="QM18" s="41">
        <v>4848.472068</v>
      </c>
      <c r="QN18" s="41">
        <v>6159.015077</v>
      </c>
      <c r="QO18" s="41">
        <v>2926.716868</v>
      </c>
      <c r="QP18" s="41">
        <v>14602.295475999999</v>
      </c>
      <c r="QQ18" s="41">
        <v>12733.308446999999</v>
      </c>
      <c r="QR18" s="41">
        <v>12578.031025</v>
      </c>
      <c r="QS18" s="41">
        <v>19813.811038</v>
      </c>
      <c r="QT18" s="41">
        <v>8196.1622160000006</v>
      </c>
      <c r="QU18" s="41">
        <v>5871.7860170000004</v>
      </c>
      <c r="QV18" s="41">
        <v>1977.8829450000001</v>
      </c>
      <c r="QW18" s="41">
        <v>2435.6270399999999</v>
      </c>
      <c r="QX18" s="41">
        <v>6163.5885390000003</v>
      </c>
      <c r="QY18" s="41">
        <v>1197.6363469999999</v>
      </c>
      <c r="QZ18" s="41">
        <v>5247.7927410000002</v>
      </c>
      <c r="RA18" s="41">
        <v>2918.4161119999999</v>
      </c>
      <c r="RB18" s="41">
        <v>14114.820372</v>
      </c>
      <c r="RC18" s="41">
        <v>12001.797156000001</v>
      </c>
      <c r="RD18" s="41">
        <v>12850.535925</v>
      </c>
      <c r="RE18" s="41">
        <v>17825.609785000001</v>
      </c>
      <c r="RF18" s="41">
        <v>7705.5502139999999</v>
      </c>
      <c r="RG18" s="41">
        <v>6327.7082</v>
      </c>
      <c r="RH18" s="41">
        <v>1712.6487749999999</v>
      </c>
      <c r="RI18" s="41">
        <v>2250.9164599999999</v>
      </c>
      <c r="RJ18" s="41">
        <v>7638.7494859999997</v>
      </c>
      <c r="RK18" s="41">
        <v>9888.658426</v>
      </c>
      <c r="RL18" s="41">
        <v>6588.6109560000004</v>
      </c>
      <c r="RM18" s="41">
        <v>2815.1557889999999</v>
      </c>
      <c r="RN18" s="41">
        <v>12558.815924</v>
      </c>
      <c r="RO18" s="41">
        <v>11600.123435</v>
      </c>
      <c r="RP18" s="41">
        <v>12917.518418</v>
      </c>
      <c r="RQ18" s="41">
        <v>9607.4293799999996</v>
      </c>
      <c r="RR18" s="41">
        <v>4630.1127470000001</v>
      </c>
      <c r="RS18" s="41">
        <v>3519.6413040000002</v>
      </c>
      <c r="RT18" s="41">
        <v>1450.988151</v>
      </c>
      <c r="RU18" s="41">
        <v>2180.0285749999998</v>
      </c>
      <c r="RV18" s="41">
        <v>7736.5215950000002</v>
      </c>
      <c r="RW18" s="41">
        <v>10547.777399000001</v>
      </c>
      <c r="RX18" s="41">
        <v>6349.0215260000004</v>
      </c>
      <c r="RY18" s="41">
        <v>2861.5624149999999</v>
      </c>
      <c r="RZ18" s="41">
        <v>12691.00656</v>
      </c>
      <c r="SA18" s="41">
        <v>10725.887531</v>
      </c>
      <c r="SB18" s="41">
        <v>11045.46092</v>
      </c>
      <c r="SC18" s="41">
        <v>16319.013026000001</v>
      </c>
      <c r="SD18" s="41">
        <v>7033.2056119999997</v>
      </c>
      <c r="SE18" s="41">
        <v>4717.4845809999997</v>
      </c>
      <c r="SF18" s="41">
        <v>1443.546184</v>
      </c>
      <c r="SG18" s="41">
        <v>1911.942616</v>
      </c>
      <c r="SH18" s="41">
        <v>7876.79979</v>
      </c>
      <c r="SI18" s="41">
        <v>5508.3045279999997</v>
      </c>
      <c r="SJ18" s="41">
        <v>6039.5951690000002</v>
      </c>
      <c r="SK18" s="41">
        <v>2774.666498</v>
      </c>
      <c r="SL18" s="41">
        <v>10758.706376</v>
      </c>
      <c r="SM18" s="41">
        <v>9834.1000739999999</v>
      </c>
      <c r="SN18" s="41">
        <v>10205.054549</v>
      </c>
      <c r="SO18" s="41">
        <v>15231.465270999999</v>
      </c>
      <c r="SP18" s="41">
        <v>3006.5535279999999</v>
      </c>
      <c r="SQ18" s="41">
        <v>2710.249151</v>
      </c>
      <c r="SR18" s="41">
        <v>1045.46461</v>
      </c>
      <c r="SS18" s="41">
        <v>1562.039446</v>
      </c>
      <c r="ST18" s="41">
        <v>6027.6410470000001</v>
      </c>
      <c r="SU18" s="41">
        <v>8402.4110739999996</v>
      </c>
      <c r="SV18" s="41">
        <v>4947.1778979999999</v>
      </c>
      <c r="SW18" s="41">
        <v>2050.3344149999998</v>
      </c>
      <c r="SX18" s="41">
        <v>9874.8716669999994</v>
      </c>
      <c r="SY18" s="41">
        <v>9029.9363360000007</v>
      </c>
      <c r="SZ18" s="41">
        <v>8829.6241960000007</v>
      </c>
      <c r="TA18" s="41">
        <v>15093.186049</v>
      </c>
      <c r="TB18" s="41">
        <v>3063.0320769999998</v>
      </c>
      <c r="TC18" s="41">
        <v>2819.992049</v>
      </c>
      <c r="TD18" s="41">
        <v>770.97999200000004</v>
      </c>
      <c r="TE18" s="41">
        <v>1214.1833730000001</v>
      </c>
      <c r="TF18" s="41">
        <v>5013.2611699999998</v>
      </c>
      <c r="TG18" s="41">
        <v>611.87805300000002</v>
      </c>
      <c r="TH18" s="41">
        <v>3370.7746980000002</v>
      </c>
      <c r="TI18" s="41">
        <v>1475.708222</v>
      </c>
      <c r="TJ18" s="41">
        <v>8784.7152270000006</v>
      </c>
      <c r="TK18" s="41">
        <v>7891.344924</v>
      </c>
      <c r="TL18" s="41">
        <v>8373.8932270000005</v>
      </c>
      <c r="TM18" s="41">
        <v>13598.913700999999</v>
      </c>
      <c r="TN18" s="41">
        <v>2111.0223700000001</v>
      </c>
      <c r="TO18" s="41">
        <v>3664.3413559999999</v>
      </c>
      <c r="TP18" s="41">
        <v>735.40250000000003</v>
      </c>
      <c r="TQ18" s="41">
        <v>1082.0726549999999</v>
      </c>
      <c r="TR18" s="41">
        <v>5106.6394739999996</v>
      </c>
      <c r="TS18" s="41">
        <v>6995.0190549999998</v>
      </c>
      <c r="TT18" s="41">
        <v>3972.1845189999999</v>
      </c>
      <c r="TU18" s="41">
        <v>1215.957866</v>
      </c>
      <c r="TV18" s="41">
        <v>7870.879054</v>
      </c>
      <c r="TW18" s="41">
        <v>7154.1928500000004</v>
      </c>
      <c r="TX18" s="41">
        <v>7623.0973739999999</v>
      </c>
      <c r="TY18" s="41">
        <v>12958.690656000001</v>
      </c>
      <c r="TZ18" s="41">
        <v>4147.1662139999999</v>
      </c>
      <c r="UA18" s="41">
        <v>3000.5893620000002</v>
      </c>
      <c r="UB18" s="41">
        <v>617.427684</v>
      </c>
      <c r="UC18" s="41">
        <v>851.95333200000005</v>
      </c>
      <c r="UD18" s="41">
        <v>4468.9130580000001</v>
      </c>
      <c r="UE18" s="41">
        <v>6916.0696639999996</v>
      </c>
      <c r="UF18" s="41">
        <v>3984.1268580000001</v>
      </c>
      <c r="UG18" s="41">
        <v>1331.883906</v>
      </c>
      <c r="UH18" s="41">
        <v>6890.9247070000001</v>
      </c>
      <c r="UI18" s="41">
        <v>6618.0379229999999</v>
      </c>
      <c r="UJ18" s="41">
        <v>7457.810915</v>
      </c>
      <c r="UK18" s="41">
        <v>6350.9554719999996</v>
      </c>
      <c r="UL18" s="41">
        <v>4314.2586810000003</v>
      </c>
      <c r="UM18" s="41">
        <v>2897.4053709999998</v>
      </c>
      <c r="UN18" s="41">
        <v>614.07314599999995</v>
      </c>
      <c r="UO18" s="41">
        <v>773.94509200000005</v>
      </c>
      <c r="UP18" s="41">
        <v>5190.0881220000001</v>
      </c>
      <c r="UQ18" s="41">
        <v>6122.769029</v>
      </c>
      <c r="UR18" s="41">
        <v>3598.8485690000002</v>
      </c>
      <c r="US18" s="41">
        <v>1120.527362</v>
      </c>
      <c r="UT18" s="41">
        <v>6504.3300740000004</v>
      </c>
      <c r="UU18" s="41">
        <v>6551.0404619999999</v>
      </c>
      <c r="UV18" s="41">
        <v>7536.2958090000002</v>
      </c>
      <c r="UW18" s="41">
        <v>12159.686573999999</v>
      </c>
      <c r="UX18" s="41">
        <v>3991.816233</v>
      </c>
      <c r="UY18" s="41">
        <v>2722.3424249999998</v>
      </c>
      <c r="UZ18" s="41">
        <v>548.57777699999997</v>
      </c>
      <c r="VA18" s="41">
        <v>977.465869</v>
      </c>
      <c r="VB18" s="41">
        <v>3601.0106839999999</v>
      </c>
      <c r="VC18" s="41">
        <v>365.83011699999997</v>
      </c>
      <c r="VD18" s="41">
        <v>2728.3446060000001</v>
      </c>
      <c r="VE18" s="41">
        <v>1146.2523659999999</v>
      </c>
      <c r="VF18" s="41">
        <v>6109.9506469999997</v>
      </c>
      <c r="VG18" s="41">
        <v>5789.8090920000004</v>
      </c>
      <c r="VH18" s="41">
        <v>6587.1232520000003</v>
      </c>
      <c r="VI18" s="41">
        <v>12334.085419999999</v>
      </c>
      <c r="VJ18" s="41">
        <v>3389.1882059999998</v>
      </c>
      <c r="VK18" s="41">
        <v>2824.9421080000002</v>
      </c>
      <c r="VL18" s="41">
        <v>528.578394</v>
      </c>
      <c r="VM18" s="41">
        <v>1050.7356990000001</v>
      </c>
      <c r="VN18" s="41">
        <v>4333.1965929999997</v>
      </c>
      <c r="VO18" s="41">
        <v>7343.556861</v>
      </c>
      <c r="VP18" s="41">
        <v>3607.4898189999999</v>
      </c>
      <c r="VQ18" s="41">
        <v>1125.8354200000001</v>
      </c>
      <c r="VR18" s="41">
        <v>5061.1552689999999</v>
      </c>
      <c r="VS18" s="41">
        <v>5228.3147239999998</v>
      </c>
      <c r="VT18" s="41">
        <v>6745.1428839999999</v>
      </c>
      <c r="VU18" s="41">
        <v>6282.6460589999997</v>
      </c>
      <c r="VV18" s="41">
        <v>3910.5134389999998</v>
      </c>
      <c r="VW18" s="41">
        <v>2804.3558330000001</v>
      </c>
      <c r="VX18" s="41">
        <v>416.75393400000002</v>
      </c>
      <c r="VY18" s="41">
        <v>793.99543700000004</v>
      </c>
      <c r="VZ18" s="41">
        <v>4887.7861510000002</v>
      </c>
      <c r="WA18" s="41">
        <v>6951.9257619999998</v>
      </c>
      <c r="WB18" s="41">
        <v>3407.1231809999999</v>
      </c>
      <c r="WC18" s="41">
        <v>845.32352000000003</v>
      </c>
      <c r="WD18" s="41">
        <v>4426.1588449999999</v>
      </c>
      <c r="WE18" s="41">
        <v>3945.2189840000001</v>
      </c>
      <c r="WF18" s="41">
        <v>5717.3457360000002</v>
      </c>
      <c r="WG18" s="41">
        <v>9586.359864</v>
      </c>
      <c r="WH18" s="41">
        <v>6138.2073110000001</v>
      </c>
      <c r="WI18" s="41">
        <v>4736.6596040000004</v>
      </c>
      <c r="WJ18" s="41">
        <v>1436.332969</v>
      </c>
      <c r="WK18" s="41">
        <v>1749.0236930000001</v>
      </c>
      <c r="WL18" s="41">
        <v>5671.8976149999999</v>
      </c>
      <c r="WM18" s="41">
        <v>5719.6280580000002</v>
      </c>
      <c r="WN18" s="41">
        <v>3311.2322039999999</v>
      </c>
      <c r="WO18" s="41">
        <v>1516.1024420000001</v>
      </c>
      <c r="WP18" s="41">
        <v>3158.4983200000001</v>
      </c>
      <c r="WQ18" s="41">
        <v>4548.0805819999996</v>
      </c>
      <c r="WR18" s="41">
        <v>6251.3978669999997</v>
      </c>
      <c r="WS18" s="41">
        <v>7705.7774740000004</v>
      </c>
      <c r="WT18" s="41">
        <v>8011.2987519999997</v>
      </c>
      <c r="WU18" s="41">
        <v>4640.5931879999998</v>
      </c>
      <c r="WV18" s="41">
        <v>1309.511962</v>
      </c>
      <c r="WW18" s="41">
        <v>1586.2012930000001</v>
      </c>
      <c r="WX18" s="41">
        <v>5552.6595930000003</v>
      </c>
      <c r="WY18" s="41">
        <v>5207.786795</v>
      </c>
      <c r="WZ18" s="41">
        <v>2216.8516730000001</v>
      </c>
      <c r="XA18" s="41">
        <v>1241.1316440000001</v>
      </c>
      <c r="XB18" s="41">
        <v>3956.417578</v>
      </c>
      <c r="XC18" s="41">
        <v>4326.7090280000002</v>
      </c>
      <c r="XD18" s="41">
        <v>6372.0942329999998</v>
      </c>
      <c r="XE18" s="41">
        <v>8535.4755719999994</v>
      </c>
      <c r="XF18" s="41">
        <v>7968.8192470000004</v>
      </c>
      <c r="XG18" s="41">
        <v>5160.2116290000004</v>
      </c>
      <c r="XH18" s="41">
        <v>1498.4440400000001</v>
      </c>
      <c r="XI18" s="41">
        <v>1853.840408</v>
      </c>
      <c r="XJ18" s="41">
        <v>5612.6931999999997</v>
      </c>
      <c r="XK18" s="41">
        <v>6020.4677149999998</v>
      </c>
      <c r="XL18" s="41">
        <v>3649.3651420000001</v>
      </c>
      <c r="XM18" s="41">
        <v>1524.5437199999999</v>
      </c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</row>
    <row r="19" spans="1:685" x14ac:dyDescent="0.25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</row>
    <row r="20" spans="1:685" x14ac:dyDescent="0.25">
      <c r="A20" s="49" t="s">
        <v>300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</row>
    <row r="21" spans="1:685" x14ac:dyDescent="0.25">
      <c r="A21" s="81" t="s">
        <v>301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22"/>
      <c r="JA21" s="22"/>
      <c r="JB21" s="22"/>
      <c r="JC21" s="22"/>
      <c r="JD21" s="22"/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41"/>
      <c r="NW21" s="41"/>
      <c r="NX21" s="41"/>
      <c r="NY21" s="41"/>
      <c r="NZ21" s="41"/>
      <c r="OA21" s="41"/>
      <c r="OB21" s="41"/>
      <c r="OC21" s="41"/>
      <c r="OD21" s="41"/>
      <c r="OE21" s="41"/>
      <c r="OF21" s="41"/>
      <c r="OG21" s="41"/>
      <c r="OH21" s="22"/>
      <c r="OI21" s="22"/>
      <c r="OJ21" s="22"/>
      <c r="OK21" s="22"/>
      <c r="OL21" s="22"/>
      <c r="OM21" s="22"/>
      <c r="ON21" s="22"/>
      <c r="OO21" s="22"/>
      <c r="OP21" s="22"/>
      <c r="OQ21" s="22"/>
      <c r="OR21" s="22"/>
      <c r="OS21" s="22"/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22"/>
      <c r="UA21" s="22"/>
      <c r="UB21" s="22"/>
      <c r="UC21" s="22"/>
      <c r="UD21" s="22"/>
      <c r="UE21" s="22"/>
      <c r="UF21" s="22"/>
      <c r="UG21" s="22"/>
      <c r="UH21" s="22"/>
      <c r="UI21" s="22"/>
      <c r="UJ21" s="22"/>
      <c r="UK21" s="22"/>
      <c r="UL21" s="22"/>
      <c r="UM21" s="22"/>
      <c r="UN21" s="22"/>
      <c r="UO21" s="22"/>
      <c r="UP21" s="22"/>
      <c r="UQ21" s="22"/>
      <c r="UR21" s="22"/>
      <c r="US21" s="22"/>
      <c r="UT21" s="22"/>
      <c r="UU21" s="22"/>
      <c r="UV21" s="22"/>
      <c r="UW21" s="22"/>
      <c r="UX21" s="22"/>
      <c r="UY21" s="22"/>
      <c r="UZ21" s="22"/>
      <c r="VA21" s="22"/>
      <c r="VB21" s="22"/>
      <c r="VC21" s="22"/>
      <c r="VD21" s="22"/>
      <c r="VE21" s="22"/>
      <c r="VF21" s="22"/>
      <c r="VG21" s="22"/>
      <c r="VH21" s="22"/>
      <c r="VI21" s="22"/>
      <c r="VJ21" s="22"/>
      <c r="VK21" s="22"/>
      <c r="VL21" s="22"/>
      <c r="VM21" s="22"/>
      <c r="VN21" s="22"/>
      <c r="VO21" s="22"/>
      <c r="VP21" s="22"/>
      <c r="VQ21" s="22"/>
      <c r="VR21" s="22"/>
      <c r="VS21" s="22"/>
      <c r="VT21" s="22"/>
      <c r="VU21" s="22"/>
      <c r="VV21" s="22"/>
      <c r="VW21" s="22"/>
      <c r="VX21" s="22"/>
      <c r="VY21" s="22"/>
      <c r="VZ21" s="22"/>
      <c r="WA21" s="22"/>
      <c r="WB21" s="22"/>
      <c r="WC21" s="22"/>
      <c r="WD21" s="22"/>
      <c r="WE21" s="22"/>
      <c r="WF21" s="22"/>
      <c r="WG21" s="22"/>
      <c r="WH21" s="22"/>
      <c r="WI21" s="22"/>
      <c r="WJ21" s="22"/>
      <c r="WK21" s="22"/>
      <c r="WL21" s="22"/>
      <c r="WM21" s="22"/>
      <c r="WN21" s="22"/>
      <c r="WO21" s="22"/>
      <c r="WP21" s="22"/>
      <c r="WQ21" s="22"/>
      <c r="WR21" s="22"/>
      <c r="WS21" s="22"/>
      <c r="WT21" s="22"/>
      <c r="WU21" s="22"/>
      <c r="WV21" s="22"/>
      <c r="WW21" s="22"/>
      <c r="WX21" s="22"/>
      <c r="WY21" s="22"/>
      <c r="WZ21" s="22"/>
      <c r="XA21" s="22"/>
      <c r="XB21" s="22"/>
      <c r="XC21" s="22"/>
      <c r="XD21" s="22"/>
      <c r="XE21" s="22"/>
      <c r="XF21" s="22"/>
      <c r="XG21" s="22"/>
      <c r="XH21" s="22"/>
      <c r="XI21" s="22"/>
      <c r="XJ21" s="22"/>
      <c r="XK21" s="22"/>
      <c r="XL21" s="22"/>
      <c r="XM21" s="22"/>
      <c r="XN21" s="41"/>
      <c r="XO21" s="41"/>
      <c r="XP21" s="41"/>
      <c r="XQ21" s="41"/>
      <c r="XR21" s="41"/>
      <c r="XS21" s="41"/>
      <c r="XT21" s="41"/>
      <c r="XU21" s="41"/>
      <c r="XV21" s="41"/>
      <c r="XW21" s="41"/>
      <c r="XX21" s="41"/>
      <c r="XY21" s="41"/>
      <c r="XZ21" s="41"/>
      <c r="YA21" s="41"/>
      <c r="YB21" s="41"/>
      <c r="YC21" s="41"/>
      <c r="YD21" s="41"/>
      <c r="YE21" s="41"/>
      <c r="YF21" s="41"/>
      <c r="YG21" s="41"/>
      <c r="YH21" s="41"/>
      <c r="YI21" s="41"/>
      <c r="YJ21" s="41"/>
      <c r="YK21" s="41"/>
      <c r="YL21" s="41"/>
      <c r="YM21" s="41"/>
      <c r="YN21" s="41"/>
      <c r="YO21" s="41"/>
      <c r="YP21" s="41"/>
      <c r="YQ21" s="41"/>
      <c r="YR21" s="41"/>
      <c r="YS21" s="41"/>
      <c r="YT21" s="41"/>
      <c r="YU21" s="41"/>
      <c r="YV21" s="41"/>
      <c r="YW21" s="41"/>
      <c r="YX21" s="41"/>
      <c r="YY21" s="41"/>
      <c r="YZ21" s="41"/>
      <c r="ZA21" s="41"/>
      <c r="ZB21" s="41"/>
      <c r="ZC21" s="41"/>
      <c r="ZD21" s="41"/>
      <c r="ZE21" s="41"/>
      <c r="ZF21" s="41"/>
      <c r="ZG21" s="41"/>
      <c r="ZH21" s="41"/>
      <c r="ZI21" s="41"/>
    </row>
    <row r="22" spans="1:685" x14ac:dyDescent="0.25">
      <c r="A22" s="81" t="s">
        <v>321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>
        <v>18828.842822999999</v>
      </c>
      <c r="AM22" s="41">
        <v>17168.854225999999</v>
      </c>
      <c r="AN22" s="41">
        <v>13410.968292</v>
      </c>
      <c r="AO22" s="41">
        <v>9589.2771649999995</v>
      </c>
      <c r="AP22" s="41">
        <v>23262.103519</v>
      </c>
      <c r="AQ22" s="41">
        <v>19052.326364</v>
      </c>
      <c r="AR22" s="41">
        <v>22274.598839999999</v>
      </c>
      <c r="AS22" s="41">
        <v>25062.402865</v>
      </c>
      <c r="AT22" s="41">
        <v>19229.022779999999</v>
      </c>
      <c r="AU22" s="41">
        <v>13746.535409</v>
      </c>
      <c r="AV22" s="41">
        <v>15507.542751999999</v>
      </c>
      <c r="AW22" s="41">
        <v>24855.551822000001</v>
      </c>
      <c r="AX22" s="41">
        <v>23061.208170999998</v>
      </c>
      <c r="AY22" s="41">
        <v>20409.045016</v>
      </c>
      <c r="AZ22" s="41">
        <v>14785.370175</v>
      </c>
      <c r="BA22" s="41">
        <v>11250.799451999999</v>
      </c>
      <c r="BB22" s="41">
        <v>21709.763217</v>
      </c>
      <c r="BC22" s="41">
        <v>23369.375953999999</v>
      </c>
      <c r="BD22" s="41">
        <v>25722.593387000001</v>
      </c>
      <c r="BE22" s="41">
        <v>26101.259924999998</v>
      </c>
      <c r="BF22" s="41">
        <v>26050.198103999999</v>
      </c>
      <c r="BG22" s="41">
        <v>30914.103818</v>
      </c>
      <c r="BH22" s="41">
        <v>16909.719022000001</v>
      </c>
      <c r="BI22" s="41">
        <v>27262.571376</v>
      </c>
      <c r="BJ22" s="41">
        <v>22488.181449</v>
      </c>
      <c r="BK22" s="41">
        <v>19879.218970999998</v>
      </c>
      <c r="BL22" s="41">
        <v>16977.449198999999</v>
      </c>
      <c r="BM22" s="41">
        <v>12051.355557999999</v>
      </c>
      <c r="BN22" s="41">
        <v>18666.135134</v>
      </c>
      <c r="BO22" s="41">
        <v>21109.670560999999</v>
      </c>
      <c r="BP22" s="41">
        <v>26027.959809</v>
      </c>
      <c r="BQ22" s="41">
        <v>23871.613810999999</v>
      </c>
      <c r="BR22" s="41">
        <v>25429.421750000001</v>
      </c>
      <c r="BS22" s="41">
        <v>14226.944819</v>
      </c>
      <c r="BT22" s="41">
        <v>15675.330378000001</v>
      </c>
      <c r="BU22" s="41">
        <v>28023.541169</v>
      </c>
      <c r="BV22" s="41">
        <v>26055.621036</v>
      </c>
      <c r="BW22" s="41">
        <v>24658.748378</v>
      </c>
      <c r="BX22" s="41">
        <v>21064.808037999999</v>
      </c>
      <c r="BY22" s="41">
        <v>13648.603109</v>
      </c>
      <c r="BZ22" s="41">
        <v>25862.847872999999</v>
      </c>
      <c r="CA22" s="41">
        <v>22238.052416999999</v>
      </c>
      <c r="CB22" s="41">
        <v>29591.288031</v>
      </c>
      <c r="CC22" s="41">
        <v>29443.250086</v>
      </c>
      <c r="CD22" s="41">
        <v>27193.189509</v>
      </c>
      <c r="CE22" s="41">
        <v>14921.856656</v>
      </c>
      <c r="CF22" s="41">
        <v>18245.433188999999</v>
      </c>
      <c r="CG22" s="41">
        <v>32057.570230000001</v>
      </c>
      <c r="CH22" s="41">
        <v>25090.148627999999</v>
      </c>
      <c r="CI22" s="41">
        <v>22300.169205999999</v>
      </c>
      <c r="CJ22" s="41">
        <v>18249.025009000001</v>
      </c>
      <c r="CK22" s="41">
        <v>12359.296485000001</v>
      </c>
      <c r="CL22" s="41">
        <v>24824.361386</v>
      </c>
      <c r="CM22" s="41">
        <v>29543.422224999998</v>
      </c>
      <c r="CN22" s="41">
        <v>24628.289572999998</v>
      </c>
      <c r="CO22" s="41">
        <v>28511.439084000001</v>
      </c>
      <c r="CP22" s="41">
        <v>28790.479013</v>
      </c>
      <c r="CQ22" s="41">
        <v>22641.461018999998</v>
      </c>
      <c r="CR22" s="41">
        <v>18289.729072999999</v>
      </c>
      <c r="CS22" s="41">
        <v>30285.891242999998</v>
      </c>
      <c r="CT22" s="41">
        <v>24684.665918999999</v>
      </c>
      <c r="CU22" s="41">
        <v>21583.463975999999</v>
      </c>
      <c r="CV22" s="41">
        <v>18418.526851999999</v>
      </c>
      <c r="CW22" s="41">
        <v>11575.771761</v>
      </c>
      <c r="CX22" s="41">
        <v>24955.876970000001</v>
      </c>
      <c r="CY22" s="41">
        <v>26399.195921999999</v>
      </c>
      <c r="CZ22" s="41">
        <v>28417.461841</v>
      </c>
      <c r="DA22" s="41">
        <v>32420.213259</v>
      </c>
      <c r="DB22" s="41">
        <v>30828.961243000002</v>
      </c>
      <c r="DC22" s="41">
        <v>34333.807797000001</v>
      </c>
      <c r="DD22" s="41">
        <v>23282.081842</v>
      </c>
      <c r="DE22" s="41">
        <v>30206.825382999999</v>
      </c>
      <c r="DF22" s="41">
        <v>28342.787718</v>
      </c>
      <c r="DG22" s="41">
        <v>26238.381141999998</v>
      </c>
      <c r="DH22" s="41">
        <v>19259.367092</v>
      </c>
      <c r="DI22" s="41">
        <v>14668.367618</v>
      </c>
      <c r="DJ22" s="41">
        <v>21979.072744000001</v>
      </c>
      <c r="DK22" s="41">
        <v>24339.03442</v>
      </c>
      <c r="DL22" s="41">
        <v>32835.669964000001</v>
      </c>
      <c r="DM22" s="41">
        <v>32418.980567999999</v>
      </c>
      <c r="DN22" s="41">
        <v>26550.760654999998</v>
      </c>
      <c r="DO22" s="41">
        <v>17997.306226000001</v>
      </c>
      <c r="DP22" s="41">
        <v>19648.795623000002</v>
      </c>
      <c r="DQ22" s="41">
        <v>34382.905479000001</v>
      </c>
      <c r="DR22" s="41">
        <v>31104.326688000001</v>
      </c>
      <c r="DS22" s="41">
        <v>27494.544868000001</v>
      </c>
      <c r="DT22" s="41">
        <v>21670.464166999998</v>
      </c>
      <c r="DU22" s="41">
        <v>23953.577077000002</v>
      </c>
      <c r="DV22" s="41">
        <v>26669.300090000001</v>
      </c>
      <c r="DW22" s="41">
        <v>27647.607177000002</v>
      </c>
      <c r="DX22" s="41">
        <v>34740.582111999996</v>
      </c>
      <c r="DY22" s="41">
        <v>32972.433255000004</v>
      </c>
      <c r="DZ22" s="41">
        <v>32549.332461999998</v>
      </c>
      <c r="EA22" s="41">
        <v>20189.465623</v>
      </c>
      <c r="EB22" s="41">
        <v>20858.210639000001</v>
      </c>
      <c r="EC22" s="41">
        <v>39238.190325000003</v>
      </c>
      <c r="ED22" s="41">
        <v>27072.461169999999</v>
      </c>
      <c r="EE22" s="41">
        <v>24871.498788000001</v>
      </c>
      <c r="EF22" s="41">
        <v>22248.57977</v>
      </c>
      <c r="EG22" s="41">
        <v>15522.162566000001</v>
      </c>
      <c r="EH22" s="41">
        <v>23014.661236</v>
      </c>
      <c r="EI22" s="41">
        <v>26990.623347000001</v>
      </c>
      <c r="EJ22" s="41">
        <v>34938.166856000003</v>
      </c>
      <c r="EK22" s="41">
        <v>32009.423449000002</v>
      </c>
      <c r="EL22" s="41">
        <v>32877.681413999999</v>
      </c>
      <c r="EM22" s="41">
        <v>28839.481191999999</v>
      </c>
      <c r="EN22" s="41">
        <v>21399.511756</v>
      </c>
      <c r="EO22" s="41">
        <v>40506.320649000001</v>
      </c>
      <c r="EP22" s="41">
        <v>28955.876017999999</v>
      </c>
      <c r="EQ22" s="41">
        <v>28672.217648000002</v>
      </c>
      <c r="ER22" s="41">
        <v>23805.163444000002</v>
      </c>
      <c r="ES22" s="41">
        <v>17515.347479</v>
      </c>
      <c r="ET22" s="41">
        <v>28131.138286000001</v>
      </c>
      <c r="EU22" s="41">
        <v>33773.538105</v>
      </c>
      <c r="EV22" s="41">
        <v>36844.426032000003</v>
      </c>
      <c r="EW22" s="41">
        <v>36424.461245999999</v>
      </c>
      <c r="EX22" s="41">
        <v>32464.177339999998</v>
      </c>
      <c r="EY22" s="41">
        <v>23115.405265000001</v>
      </c>
      <c r="EZ22" s="41">
        <v>26773.008684</v>
      </c>
      <c r="FA22" s="41">
        <v>44337.055268999997</v>
      </c>
      <c r="FB22" s="41">
        <v>30842.975166</v>
      </c>
      <c r="FC22" s="41">
        <v>28847.557818000001</v>
      </c>
      <c r="FD22" s="41">
        <v>26888.933561999998</v>
      </c>
      <c r="FE22" s="41">
        <v>17016.039818000001</v>
      </c>
      <c r="FF22" s="41">
        <v>30609.442489000001</v>
      </c>
      <c r="FG22" s="41">
        <v>34358.315827999999</v>
      </c>
      <c r="FH22" s="41">
        <v>35009.680275999999</v>
      </c>
      <c r="FI22" s="41">
        <v>38958.514611999999</v>
      </c>
      <c r="FJ22" s="41">
        <v>37349.893458999999</v>
      </c>
      <c r="FK22" s="41">
        <v>42008.047761000002</v>
      </c>
      <c r="FL22" s="41">
        <v>30764.814029000001</v>
      </c>
      <c r="FM22" s="41">
        <v>40026.668653000001</v>
      </c>
      <c r="FN22" s="41">
        <v>36510.775104</v>
      </c>
      <c r="FO22" s="41">
        <v>30959.499810000001</v>
      </c>
      <c r="FP22" s="41">
        <v>26879.045386000002</v>
      </c>
      <c r="FQ22" s="41">
        <v>19456.644086</v>
      </c>
      <c r="FR22" s="41">
        <v>37589.982091999998</v>
      </c>
      <c r="FS22" s="41">
        <v>30329.948489999999</v>
      </c>
      <c r="FT22" s="41">
        <v>38814.979070000001</v>
      </c>
      <c r="FU22" s="41">
        <v>41830.194735999998</v>
      </c>
      <c r="FV22" s="41">
        <v>30208.707653000001</v>
      </c>
      <c r="FW22" s="41">
        <v>26513.974102</v>
      </c>
      <c r="FX22" s="41">
        <v>29572.181868</v>
      </c>
      <c r="FY22" s="41">
        <v>43918.182582000001</v>
      </c>
      <c r="FZ22" s="41">
        <v>37045.643304999998</v>
      </c>
      <c r="GA22" s="41">
        <v>32855.914301999997</v>
      </c>
      <c r="GB22" s="41">
        <v>27141.397873000002</v>
      </c>
      <c r="GC22" s="41">
        <v>22945.383325999999</v>
      </c>
      <c r="GD22" s="41">
        <v>27542.794741000002</v>
      </c>
      <c r="GE22" s="41">
        <v>30993.198934</v>
      </c>
      <c r="GF22" s="41">
        <v>44147.915833999999</v>
      </c>
      <c r="GG22" s="41">
        <v>41817.066888000001</v>
      </c>
      <c r="GH22" s="41">
        <v>35007.871057999997</v>
      </c>
      <c r="GI22" s="41">
        <v>28640.268883000001</v>
      </c>
      <c r="GJ22" s="41">
        <v>30220.960285000001</v>
      </c>
      <c r="GK22" s="41">
        <v>47198.493694999997</v>
      </c>
      <c r="GL22" s="41">
        <v>39101.271119999998</v>
      </c>
      <c r="GM22" s="41">
        <v>35428.132876000003</v>
      </c>
      <c r="GN22" s="41">
        <v>30434.183063</v>
      </c>
      <c r="GO22" s="41">
        <v>32904.332460999998</v>
      </c>
      <c r="GP22" s="41">
        <v>32198.523117000001</v>
      </c>
      <c r="GQ22" s="41">
        <v>33587.086124000001</v>
      </c>
      <c r="GR22" s="41">
        <v>44204.272551000002</v>
      </c>
      <c r="GS22" s="41">
        <v>41365.514169000002</v>
      </c>
      <c r="GT22" s="41">
        <v>38020.863928999999</v>
      </c>
      <c r="GU22" s="41">
        <v>30623.335364999999</v>
      </c>
      <c r="GV22" s="41">
        <v>30391.39978</v>
      </c>
      <c r="GW22" s="41">
        <v>52545.089441999997</v>
      </c>
      <c r="GX22" s="41">
        <v>39985.036354000003</v>
      </c>
      <c r="GY22" s="41">
        <v>36653.406216000003</v>
      </c>
      <c r="GZ22" s="41">
        <v>31687.110228000001</v>
      </c>
      <c r="HA22" s="41">
        <v>23869.916631</v>
      </c>
      <c r="HB22" s="41">
        <v>30806.323248000001</v>
      </c>
      <c r="HC22" s="41">
        <v>37828.987865000003</v>
      </c>
      <c r="HD22" s="41">
        <v>46599.400171000001</v>
      </c>
      <c r="HE22" s="41">
        <v>45433.201589999997</v>
      </c>
      <c r="HF22" s="41">
        <v>42607.332995999997</v>
      </c>
      <c r="HG22" s="41">
        <v>45765.455263000003</v>
      </c>
      <c r="HH22" s="41">
        <v>38145.101771000001</v>
      </c>
      <c r="HI22" s="41">
        <v>57419.124731000004</v>
      </c>
      <c r="HJ22" s="41">
        <v>44013.397758999999</v>
      </c>
      <c r="HK22" s="41">
        <v>39310.588248</v>
      </c>
      <c r="HL22" s="41">
        <v>34411.155699000003</v>
      </c>
      <c r="HM22" s="41">
        <v>26354.056874999998</v>
      </c>
      <c r="HN22" s="41">
        <v>32602.089897999998</v>
      </c>
      <c r="HO22" s="41">
        <v>39161.743703</v>
      </c>
      <c r="HP22" s="41">
        <v>45525.987313999998</v>
      </c>
      <c r="HQ22" s="41">
        <v>51207.407486999997</v>
      </c>
      <c r="HR22" s="41">
        <v>42238.669123</v>
      </c>
      <c r="HS22" s="41">
        <v>30837.007973</v>
      </c>
      <c r="HT22" s="41">
        <v>36571.753082000003</v>
      </c>
      <c r="HU22" s="41">
        <v>55108.276160000001</v>
      </c>
      <c r="HV22" s="41">
        <v>47943.194838000003</v>
      </c>
      <c r="HW22" s="41">
        <v>39888.699810999999</v>
      </c>
      <c r="HX22" s="41">
        <v>37511.511993</v>
      </c>
      <c r="HY22" s="41">
        <v>33554.335230999997</v>
      </c>
      <c r="HZ22" s="41">
        <v>38814.544007999997</v>
      </c>
      <c r="IA22" s="41">
        <v>45068.030845000001</v>
      </c>
      <c r="IB22" s="41">
        <v>47724.687378000002</v>
      </c>
      <c r="IC22" s="41">
        <v>51190.259388999999</v>
      </c>
      <c r="ID22" s="41">
        <v>46141.625111000001</v>
      </c>
      <c r="IE22" s="41">
        <v>32611.792568000001</v>
      </c>
      <c r="IF22" s="41">
        <v>35818.629783999997</v>
      </c>
      <c r="IG22" s="41">
        <v>52827.316291000003</v>
      </c>
      <c r="IH22" s="41">
        <v>45428.736300999997</v>
      </c>
      <c r="II22" s="41">
        <v>38696.183654</v>
      </c>
      <c r="IJ22" s="41">
        <v>32472.055208999998</v>
      </c>
      <c r="IK22" s="41">
        <v>26843.404084000002</v>
      </c>
      <c r="IL22" s="41">
        <v>32600.457209</v>
      </c>
      <c r="IM22" s="41">
        <v>39471.264433999997</v>
      </c>
      <c r="IN22" s="41">
        <v>53602.226253000001</v>
      </c>
      <c r="IO22" s="41">
        <v>59331.244725999997</v>
      </c>
      <c r="IP22" s="41">
        <v>37544.682524999997</v>
      </c>
      <c r="IQ22" s="41">
        <v>37995.132034000002</v>
      </c>
      <c r="IR22" s="41">
        <v>42715.017354000003</v>
      </c>
      <c r="IS22" s="41">
        <v>53919.112572999999</v>
      </c>
      <c r="IT22" s="41">
        <v>50241.098676000001</v>
      </c>
      <c r="IU22" s="41">
        <v>44583.605757999998</v>
      </c>
      <c r="IV22" s="41">
        <v>33902.834622000002</v>
      </c>
      <c r="IW22" s="41">
        <v>31762.554981000001</v>
      </c>
      <c r="IX22" s="41">
        <v>32187.315405000001</v>
      </c>
      <c r="IY22" s="41">
        <v>42078.854785000003</v>
      </c>
      <c r="IZ22" s="41">
        <v>59454.75733</v>
      </c>
      <c r="JA22" s="41">
        <v>55611.661833999999</v>
      </c>
      <c r="JB22" s="41">
        <v>41898.230089999997</v>
      </c>
      <c r="JC22" s="41">
        <v>38184.202464000002</v>
      </c>
      <c r="JD22" s="41">
        <v>42110.635393999997</v>
      </c>
      <c r="JE22" s="41">
        <v>62373.092620000003</v>
      </c>
      <c r="JF22" s="41">
        <v>48379.939639999997</v>
      </c>
      <c r="JG22" s="41">
        <v>43919.268437999999</v>
      </c>
      <c r="JH22" s="41">
        <v>40098.572854999999</v>
      </c>
      <c r="JI22" s="41">
        <v>33929.012367000003</v>
      </c>
      <c r="JJ22" s="41">
        <v>34933.992134</v>
      </c>
      <c r="JK22" s="41">
        <v>47050.879227999998</v>
      </c>
      <c r="JL22" s="41">
        <v>60288.668106999998</v>
      </c>
      <c r="JM22" s="41">
        <v>52465.796264999997</v>
      </c>
      <c r="JN22" s="41">
        <v>50524.480033</v>
      </c>
      <c r="JO22" s="41">
        <v>39842.274178</v>
      </c>
      <c r="JP22" s="41">
        <v>38552.980222999999</v>
      </c>
      <c r="JQ22" s="41">
        <v>61840.882075000001</v>
      </c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>
        <v>15330.692790999999</v>
      </c>
      <c r="OI22" s="41">
        <v>15078.735581000001</v>
      </c>
      <c r="OJ22" s="41">
        <v>14301.329978</v>
      </c>
      <c r="OK22" s="41">
        <v>8501.4981389999994</v>
      </c>
      <c r="OL22" s="41">
        <v>23929.299273000001</v>
      </c>
      <c r="OM22" s="41">
        <v>16894.272552999999</v>
      </c>
      <c r="ON22" s="41">
        <v>33798.692969999996</v>
      </c>
      <c r="OO22" s="41">
        <v>28861.963946</v>
      </c>
      <c r="OP22" s="41">
        <v>18179.839566999999</v>
      </c>
      <c r="OQ22" s="41">
        <v>13951.859595</v>
      </c>
      <c r="OR22" s="41">
        <v>21003.385322999999</v>
      </c>
      <c r="OS22" s="41">
        <v>36428.579603999999</v>
      </c>
      <c r="OT22" s="41">
        <v>15642.414438</v>
      </c>
      <c r="OU22" s="41">
        <v>15703.269457</v>
      </c>
      <c r="OV22" s="41">
        <v>15930.655815</v>
      </c>
      <c r="OW22" s="41">
        <v>8218.0826180000004</v>
      </c>
      <c r="OX22" s="41">
        <v>19895.184943</v>
      </c>
      <c r="OY22" s="41">
        <v>22093.700149</v>
      </c>
      <c r="OZ22" s="41">
        <v>33127.578888999997</v>
      </c>
      <c r="PA22" s="41">
        <v>31522.673966999999</v>
      </c>
      <c r="PB22" s="41">
        <v>19251.410230000001</v>
      </c>
      <c r="PC22" s="41">
        <v>29550.265673000002</v>
      </c>
      <c r="PD22" s="41">
        <v>23087.918151000002</v>
      </c>
      <c r="PE22" s="41">
        <v>35360.195288000003</v>
      </c>
      <c r="PF22" s="41">
        <v>15336.592288</v>
      </c>
      <c r="PG22" s="41">
        <v>16250.011069</v>
      </c>
      <c r="PH22" s="41">
        <v>14206.559784999999</v>
      </c>
      <c r="PI22" s="41">
        <v>7854.4602519999999</v>
      </c>
      <c r="PJ22" s="41">
        <v>18842.001400000001</v>
      </c>
      <c r="PK22" s="41">
        <v>16292.146374</v>
      </c>
      <c r="PL22" s="41">
        <v>30401.636763999999</v>
      </c>
      <c r="PM22" s="41">
        <v>31355.946521999998</v>
      </c>
      <c r="PN22" s="41">
        <v>16023.810965999999</v>
      </c>
      <c r="PO22" s="41">
        <v>14929.107961</v>
      </c>
      <c r="PP22" s="41">
        <v>21934.591882000001</v>
      </c>
      <c r="PQ22" s="41">
        <v>31581.480909999998</v>
      </c>
      <c r="PR22" s="41">
        <v>17562.791535</v>
      </c>
      <c r="PS22" s="41">
        <v>15627.804099000001</v>
      </c>
      <c r="PT22" s="41">
        <v>14790.313437000001</v>
      </c>
      <c r="PU22" s="41">
        <v>8921.3766439999999</v>
      </c>
      <c r="PV22" s="41">
        <v>28965.903015</v>
      </c>
      <c r="PW22" s="41">
        <v>17352.382429000001</v>
      </c>
      <c r="PX22" s="41">
        <v>34689.505205000001</v>
      </c>
      <c r="PY22" s="41">
        <v>32658.731540000001</v>
      </c>
      <c r="PZ22" s="41">
        <v>17296.736731000001</v>
      </c>
      <c r="QA22" s="41">
        <v>16978.471648999999</v>
      </c>
      <c r="QB22" s="41">
        <v>22565.842169</v>
      </c>
      <c r="QC22" s="41">
        <v>32124.609045000001</v>
      </c>
      <c r="QD22" s="41">
        <v>18220.702475999999</v>
      </c>
      <c r="QE22" s="41">
        <v>16197.22611</v>
      </c>
      <c r="QF22" s="41">
        <v>15287.165509</v>
      </c>
      <c r="QG22" s="41">
        <v>9919.4722949999996</v>
      </c>
      <c r="QH22" s="41">
        <v>28803.863775000002</v>
      </c>
      <c r="QI22" s="41">
        <v>24805.341380000002</v>
      </c>
      <c r="QJ22" s="41">
        <v>39306.032188999998</v>
      </c>
      <c r="QK22" s="41">
        <v>31790.217589</v>
      </c>
      <c r="QL22" s="41">
        <v>18768.343024000002</v>
      </c>
      <c r="QM22" s="41">
        <v>26566.383785000002</v>
      </c>
      <c r="QN22" s="41">
        <v>23957.983079000001</v>
      </c>
      <c r="QO22" s="41">
        <v>35630.120831</v>
      </c>
      <c r="QP22" s="41">
        <v>16992.283020999999</v>
      </c>
      <c r="QQ22" s="41">
        <v>16370.073461</v>
      </c>
      <c r="QR22" s="41">
        <v>15403.318246999999</v>
      </c>
      <c r="QS22" s="41">
        <v>10490.686227</v>
      </c>
      <c r="QT22" s="41">
        <v>19663.436119000002</v>
      </c>
      <c r="QU22" s="41">
        <v>19244.436924000001</v>
      </c>
      <c r="QV22" s="41">
        <v>40347.747391999997</v>
      </c>
      <c r="QW22" s="41">
        <v>32367.138908000001</v>
      </c>
      <c r="QX22" s="41">
        <v>24521.550845000002</v>
      </c>
      <c r="QY22" s="41">
        <v>33835.320548000003</v>
      </c>
      <c r="QZ22" s="41">
        <v>27316.295298000001</v>
      </c>
      <c r="RA22" s="41">
        <v>39568.133727</v>
      </c>
      <c r="RB22" s="41">
        <v>18427.834403000001</v>
      </c>
      <c r="RC22" s="41">
        <v>17947.880803</v>
      </c>
      <c r="RD22" s="41">
        <v>17851.596475999999</v>
      </c>
      <c r="RE22" s="41">
        <v>10147.769329000001</v>
      </c>
      <c r="RF22" s="41">
        <v>20745.807680000002</v>
      </c>
      <c r="RG22" s="41">
        <v>22437.820757000001</v>
      </c>
      <c r="RH22" s="41">
        <v>37995.622614</v>
      </c>
      <c r="RI22" s="41">
        <v>35074.590541999998</v>
      </c>
      <c r="RJ22" s="41">
        <v>21190.602427999998</v>
      </c>
      <c r="RK22" s="41">
        <v>16772.917173000002</v>
      </c>
      <c r="RL22" s="41">
        <v>25839.043150000001</v>
      </c>
      <c r="RM22" s="41">
        <v>38797.259373000001</v>
      </c>
      <c r="RN22" s="41">
        <v>20215.877648000001</v>
      </c>
      <c r="RO22" s="41">
        <v>19272.468591000001</v>
      </c>
      <c r="RP22" s="41">
        <v>18494.676872</v>
      </c>
      <c r="RQ22" s="41">
        <v>17870.531239</v>
      </c>
      <c r="RR22" s="41">
        <v>27258.917614000002</v>
      </c>
      <c r="RS22" s="41">
        <v>26773.932573999999</v>
      </c>
      <c r="RT22" s="41">
        <v>39151.581898999997</v>
      </c>
      <c r="RU22" s="41">
        <v>38360.273484999998</v>
      </c>
      <c r="RV22" s="41">
        <v>20740.242257000002</v>
      </c>
      <c r="RW22" s="41">
        <v>17211.283965999999</v>
      </c>
      <c r="RX22" s="41">
        <v>28395.442548999999</v>
      </c>
      <c r="RY22" s="41">
        <v>36993.230042000003</v>
      </c>
      <c r="RZ22" s="41">
        <v>20101.346676000001</v>
      </c>
      <c r="SA22" s="41">
        <v>18159.601729999998</v>
      </c>
      <c r="SB22" s="41">
        <v>18838.089397</v>
      </c>
      <c r="SC22" s="41">
        <v>11456.648584</v>
      </c>
      <c r="SD22" s="41">
        <v>25863.334701</v>
      </c>
      <c r="SE22" s="41">
        <v>22525.800394999998</v>
      </c>
      <c r="SF22" s="41">
        <v>38224.343699999998</v>
      </c>
      <c r="SG22" s="41">
        <v>39985.785307999999</v>
      </c>
      <c r="SH22" s="41">
        <v>21657.398086000001</v>
      </c>
      <c r="SI22" s="41">
        <v>27482.130938999999</v>
      </c>
      <c r="SJ22" s="41">
        <v>27970.577429000001</v>
      </c>
      <c r="SK22" s="41">
        <v>38784.155202000002</v>
      </c>
      <c r="SL22" s="41">
        <v>24457.150588</v>
      </c>
      <c r="SM22" s="41">
        <v>20825.508753999999</v>
      </c>
      <c r="SN22" s="41">
        <v>18704.571495</v>
      </c>
      <c r="SO22" s="41">
        <v>12656.480259</v>
      </c>
      <c r="SP22" s="41">
        <v>31417.564007000001</v>
      </c>
      <c r="SQ22" s="41">
        <v>26769.506019</v>
      </c>
      <c r="SR22" s="41">
        <v>43073.455971000003</v>
      </c>
      <c r="SS22" s="41">
        <v>40351.221578999997</v>
      </c>
      <c r="ST22" s="41">
        <v>23517.606723000001</v>
      </c>
      <c r="SU22" s="41">
        <v>22925.248635</v>
      </c>
      <c r="SV22" s="41">
        <v>28812.817943999999</v>
      </c>
      <c r="SW22" s="41">
        <v>40027.151399000002</v>
      </c>
      <c r="SX22" s="41">
        <v>24487.217649999999</v>
      </c>
      <c r="SY22" s="41">
        <v>22644.097677000002</v>
      </c>
      <c r="SZ22" s="41">
        <v>20873.688978999999</v>
      </c>
      <c r="TA22" s="41">
        <v>15808.829938000001</v>
      </c>
      <c r="TB22" s="41">
        <v>30453.477679</v>
      </c>
      <c r="TC22" s="41">
        <v>29022.912601</v>
      </c>
      <c r="TD22" s="41">
        <v>49914.262942000001</v>
      </c>
      <c r="TE22" s="41">
        <v>40412.450967999997</v>
      </c>
      <c r="TF22" s="41">
        <v>29938.213209000001</v>
      </c>
      <c r="TG22" s="41">
        <v>40502.190480999998</v>
      </c>
      <c r="TH22" s="41">
        <v>34389.838662000002</v>
      </c>
      <c r="TI22" s="41">
        <v>49027.209360000001</v>
      </c>
      <c r="TJ22" s="41">
        <v>23484.090276999999</v>
      </c>
      <c r="TK22" s="41">
        <v>22797.543052000001</v>
      </c>
      <c r="TL22" s="41">
        <v>23320.176504999999</v>
      </c>
      <c r="TM22" s="41">
        <v>16022.702647</v>
      </c>
      <c r="TN22" s="41">
        <v>36484.511799</v>
      </c>
      <c r="TO22" s="41">
        <v>28079.737431000001</v>
      </c>
      <c r="TP22" s="41">
        <v>50000.425230000001</v>
      </c>
      <c r="TQ22" s="41">
        <v>42743.031795000003</v>
      </c>
      <c r="TR22" s="41">
        <v>29402.446819000001</v>
      </c>
      <c r="TS22" s="41">
        <v>22850.277277000001</v>
      </c>
      <c r="TT22" s="41">
        <v>32091.486255</v>
      </c>
      <c r="TU22" s="41">
        <v>52409.494813999998</v>
      </c>
      <c r="TV22" s="41">
        <v>26412.927261000001</v>
      </c>
      <c r="TW22" s="41">
        <v>25266.146293000002</v>
      </c>
      <c r="TX22" s="41">
        <v>25986.052629999998</v>
      </c>
      <c r="TY22" s="41">
        <v>16289.714512</v>
      </c>
      <c r="TZ22" s="41">
        <v>28538.803555999999</v>
      </c>
      <c r="UA22" s="41">
        <v>31762.530772999999</v>
      </c>
      <c r="UB22" s="41">
        <v>49894.098540999999</v>
      </c>
      <c r="UC22" s="41">
        <v>46702.308470000004</v>
      </c>
      <c r="UD22" s="41">
        <v>29618.458538999999</v>
      </c>
      <c r="UE22" s="41">
        <v>23835.502885999998</v>
      </c>
      <c r="UF22" s="41">
        <v>34689.365555999997</v>
      </c>
      <c r="UG22" s="41">
        <v>50114.206109999999</v>
      </c>
      <c r="UH22" s="41">
        <v>27867.314008000001</v>
      </c>
      <c r="UI22" s="41">
        <v>25998.862062</v>
      </c>
      <c r="UJ22" s="41">
        <v>26497.006216999998</v>
      </c>
      <c r="UK22" s="41">
        <v>25251.736382999999</v>
      </c>
      <c r="UL22" s="41">
        <v>30636.328724999999</v>
      </c>
      <c r="UM22" s="41">
        <v>31307.246507</v>
      </c>
      <c r="UN22" s="41">
        <v>50163.764614</v>
      </c>
      <c r="UO22" s="41">
        <v>50218.765290000003</v>
      </c>
      <c r="UP22" s="41">
        <v>28140.922713</v>
      </c>
      <c r="UQ22" s="41">
        <v>25212.164508000002</v>
      </c>
      <c r="UR22" s="41">
        <v>38661.501515999997</v>
      </c>
      <c r="US22" s="41">
        <v>49517.953720999998</v>
      </c>
      <c r="UT22" s="41">
        <v>29591.016577999999</v>
      </c>
      <c r="UU22" s="41">
        <v>28273.759607</v>
      </c>
      <c r="UV22" s="41">
        <v>23721.346482000001</v>
      </c>
      <c r="UW22" s="41">
        <v>16831.612486000002</v>
      </c>
      <c r="UX22" s="41">
        <v>33330.450247000001</v>
      </c>
      <c r="UY22" s="41">
        <v>30178.143394999999</v>
      </c>
      <c r="UZ22" s="41">
        <v>51013.157185999997</v>
      </c>
      <c r="VA22" s="41">
        <v>47771.043141000002</v>
      </c>
      <c r="VB22" s="41">
        <v>33043.705456999996</v>
      </c>
      <c r="VC22" s="41">
        <v>47941.616878000001</v>
      </c>
      <c r="VD22" s="41">
        <v>38205.596896000003</v>
      </c>
      <c r="VE22" s="41">
        <v>47048.382339000003</v>
      </c>
      <c r="VF22" s="41">
        <v>32396.112945000001</v>
      </c>
      <c r="VG22" s="41">
        <v>28471.010656999999</v>
      </c>
      <c r="VH22" s="41">
        <v>25229.535711</v>
      </c>
      <c r="VI22" s="41">
        <v>18945.084290999999</v>
      </c>
      <c r="VJ22" s="41">
        <v>33711.286631000003</v>
      </c>
      <c r="VK22" s="41">
        <v>30823.041732000002</v>
      </c>
      <c r="VL22" s="41">
        <v>58723.868533000001</v>
      </c>
      <c r="VM22" s="41">
        <v>46692.173563999997</v>
      </c>
      <c r="VN22" s="41">
        <v>30581.821818</v>
      </c>
      <c r="VO22" s="41">
        <v>28287.262719999999</v>
      </c>
      <c r="VP22" s="41">
        <v>35519.678934000003</v>
      </c>
      <c r="VQ22" s="41">
        <v>50245.760548999999</v>
      </c>
      <c r="VR22" s="41">
        <v>31217.467447999999</v>
      </c>
      <c r="VS22" s="41">
        <v>29036.389438999999</v>
      </c>
      <c r="VT22" s="41">
        <v>25952.094224</v>
      </c>
      <c r="VU22" s="41">
        <v>30764.564735</v>
      </c>
      <c r="VV22" s="41">
        <v>32511.706482000001</v>
      </c>
      <c r="VW22" s="41">
        <v>31481.432158</v>
      </c>
      <c r="VX22" s="41">
        <v>60386.852987999999</v>
      </c>
      <c r="VY22" s="41">
        <v>47853.022115</v>
      </c>
      <c r="VZ22" s="41">
        <v>34035.073445000002</v>
      </c>
      <c r="WA22" s="41">
        <v>27377.475309000001</v>
      </c>
      <c r="WB22" s="41">
        <v>36729.116106000001</v>
      </c>
      <c r="WC22" s="41">
        <v>57979.342307999999</v>
      </c>
      <c r="WD22" s="41">
        <v>33356.003403000002</v>
      </c>
      <c r="WE22" s="41">
        <v>39427.942031999999</v>
      </c>
      <c r="WF22" s="41">
        <v>35750.436745999999</v>
      </c>
      <c r="WG22" s="41">
        <v>25279.959085999999</v>
      </c>
      <c r="WH22" s="41">
        <v>31373.919306</v>
      </c>
      <c r="WI22" s="41">
        <v>35801.580798000003</v>
      </c>
      <c r="WJ22" s="41">
        <v>60123.590158999999</v>
      </c>
      <c r="WK22" s="41">
        <v>51804.130294000002</v>
      </c>
      <c r="WL22" s="41">
        <v>38432.935945999998</v>
      </c>
      <c r="WM22" s="41">
        <v>31623.992471000001</v>
      </c>
      <c r="WN22" s="41">
        <v>43467.739702999999</v>
      </c>
      <c r="WO22" s="41">
        <v>67231.213426000002</v>
      </c>
      <c r="WP22" s="41">
        <v>48609.056274000002</v>
      </c>
      <c r="WQ22" s="41">
        <v>41537.789752999997</v>
      </c>
      <c r="WR22" s="41">
        <v>39280.649577999997</v>
      </c>
      <c r="WS22" s="41">
        <v>27389.565331999998</v>
      </c>
      <c r="WT22" s="41">
        <v>31399.782728999999</v>
      </c>
      <c r="WU22" s="41">
        <v>37549.235520000002</v>
      </c>
      <c r="WV22" s="41">
        <v>59861.902718999998</v>
      </c>
      <c r="WW22" s="41">
        <v>61214.117655000002</v>
      </c>
      <c r="WX22" s="41">
        <v>34222.007926999999</v>
      </c>
      <c r="WY22" s="41">
        <v>34013.499604999997</v>
      </c>
      <c r="WZ22" s="41">
        <v>53792.402217000003</v>
      </c>
      <c r="XA22" s="41">
        <v>65886.447807999997</v>
      </c>
      <c r="XB22" s="41">
        <v>51433.702584999999</v>
      </c>
      <c r="XC22" s="41">
        <v>44147.226936999999</v>
      </c>
      <c r="XD22" s="41">
        <v>37617.578482999998</v>
      </c>
      <c r="XE22" s="41">
        <v>26415.290154999999</v>
      </c>
      <c r="XF22" s="41">
        <v>36289.642010000003</v>
      </c>
      <c r="XG22" s="41">
        <v>36095.737639999999</v>
      </c>
      <c r="XH22" s="41">
        <v>57764.381198000003</v>
      </c>
      <c r="XI22" s="41">
        <v>60545.288669000001</v>
      </c>
      <c r="XJ22" s="41">
        <v>36505.556484000001</v>
      </c>
      <c r="XK22" s="41">
        <v>36056.1397</v>
      </c>
      <c r="XL22" s="41">
        <v>46632.954171999998</v>
      </c>
      <c r="XM22" s="41">
        <v>61926.572514</v>
      </c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</row>
    <row r="23" spans="1:685" x14ac:dyDescent="0.25">
      <c r="A23" s="49" t="s">
        <v>302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</row>
    <row r="24" spans="1:685" x14ac:dyDescent="0.25">
      <c r="A24" s="81" t="s">
        <v>301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22"/>
      <c r="UA24" s="22"/>
      <c r="UB24" s="22"/>
      <c r="UC24" s="22"/>
      <c r="UD24" s="22"/>
      <c r="UE24" s="22"/>
      <c r="UF24" s="22"/>
      <c r="UG24" s="22"/>
      <c r="UH24" s="22"/>
      <c r="UI24" s="22"/>
      <c r="UJ24" s="22"/>
      <c r="UK24" s="22"/>
      <c r="UL24" s="22"/>
      <c r="UM24" s="22"/>
      <c r="UN24" s="22"/>
      <c r="UO24" s="22"/>
      <c r="UP24" s="22"/>
      <c r="UQ24" s="22"/>
      <c r="UR24" s="22"/>
      <c r="US24" s="22"/>
      <c r="UT24" s="22"/>
      <c r="UU24" s="22"/>
      <c r="UV24" s="22"/>
      <c r="UW24" s="22"/>
      <c r="UX24" s="22"/>
      <c r="UY24" s="22"/>
      <c r="UZ24" s="22"/>
      <c r="VA24" s="22"/>
      <c r="VB24" s="22"/>
      <c r="VC24" s="22"/>
      <c r="VD24" s="22"/>
      <c r="VE24" s="22"/>
      <c r="VF24" s="22"/>
      <c r="VG24" s="22"/>
      <c r="VH24" s="22"/>
      <c r="VI24" s="22"/>
      <c r="VJ24" s="22"/>
      <c r="VK24" s="22"/>
      <c r="VL24" s="22"/>
      <c r="VM24" s="22"/>
      <c r="VN24" s="22"/>
      <c r="VO24" s="22"/>
      <c r="VP24" s="22"/>
      <c r="VQ24" s="22"/>
      <c r="VR24" s="22"/>
      <c r="VS24" s="22"/>
      <c r="VT24" s="22"/>
      <c r="VU24" s="22"/>
      <c r="VV24" s="22"/>
      <c r="VW24" s="22"/>
      <c r="VX24" s="22"/>
      <c r="VY24" s="22"/>
      <c r="VZ24" s="22"/>
      <c r="WA24" s="22"/>
      <c r="WB24" s="22"/>
      <c r="WC24" s="22"/>
      <c r="WD24" s="22"/>
      <c r="WE24" s="22"/>
      <c r="WF24" s="22"/>
      <c r="WG24" s="22"/>
      <c r="WH24" s="22"/>
      <c r="WI24" s="22"/>
      <c r="WJ24" s="22"/>
      <c r="WK24" s="22"/>
      <c r="WL24" s="22"/>
      <c r="WM24" s="22"/>
      <c r="WN24" s="22"/>
      <c r="WO24" s="22"/>
      <c r="WP24" s="22"/>
      <c r="WQ24" s="22"/>
      <c r="WR24" s="22"/>
      <c r="WS24" s="22"/>
      <c r="WT24" s="22"/>
      <c r="WU24" s="22"/>
      <c r="WV24" s="22"/>
      <c r="WW24" s="22"/>
      <c r="WX24" s="22"/>
      <c r="WY24" s="22"/>
      <c r="WZ24" s="22"/>
      <c r="XA24" s="22"/>
      <c r="XB24" s="22"/>
      <c r="XC24" s="22"/>
      <c r="XD24" s="22"/>
      <c r="XE24" s="22"/>
      <c r="XF24" s="22"/>
      <c r="XG24" s="22"/>
      <c r="XH24" s="22"/>
      <c r="XI24" s="22"/>
      <c r="XJ24" s="22"/>
      <c r="XK24" s="22"/>
      <c r="XL24" s="22"/>
      <c r="XM24" s="22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</row>
    <row r="25" spans="1:685" x14ac:dyDescent="0.25">
      <c r="A25" s="81" t="s">
        <v>321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>
        <v>10639.607400000001</v>
      </c>
      <c r="AM25" s="41">
        <v>9242.2840539999997</v>
      </c>
      <c r="AN25" s="41">
        <v>10111.533111999999</v>
      </c>
      <c r="AO25" s="41">
        <v>12297.118877999999</v>
      </c>
      <c r="AP25" s="41">
        <v>7090.5310799999997</v>
      </c>
      <c r="AQ25" s="41">
        <v>8192.2299949999997</v>
      </c>
      <c r="AR25" s="41">
        <v>6062.415962</v>
      </c>
      <c r="AS25" s="41">
        <v>6968.4267529999997</v>
      </c>
      <c r="AT25" s="41">
        <v>8600.3075530000006</v>
      </c>
      <c r="AU25" s="41">
        <v>11489.140389</v>
      </c>
      <c r="AV25" s="41">
        <v>6195.6529870000004</v>
      </c>
      <c r="AW25" s="41">
        <v>1703.1702769999999</v>
      </c>
      <c r="AX25" s="41">
        <v>9045.8336720000007</v>
      </c>
      <c r="AY25" s="41">
        <v>8042.3838219999998</v>
      </c>
      <c r="AZ25" s="41">
        <v>9995.1052029999992</v>
      </c>
      <c r="BA25" s="41">
        <v>14040.14709</v>
      </c>
      <c r="BB25" s="41">
        <v>8634.7274789999992</v>
      </c>
      <c r="BC25" s="41">
        <v>6206.9710930000001</v>
      </c>
      <c r="BD25" s="41">
        <v>5556.7707609999998</v>
      </c>
      <c r="BE25" s="41">
        <v>5850.2889070000001</v>
      </c>
      <c r="BF25" s="41">
        <v>5570.36186</v>
      </c>
      <c r="BG25" s="41">
        <v>1344.111981</v>
      </c>
      <c r="BH25" s="41">
        <v>6119.2401790000004</v>
      </c>
      <c r="BI25" s="41">
        <v>1821.2717520000001</v>
      </c>
      <c r="BJ25" s="41">
        <v>8194.0219120000002</v>
      </c>
      <c r="BK25" s="41">
        <v>7504.0006229999999</v>
      </c>
      <c r="BL25" s="41">
        <v>10329.590926999999</v>
      </c>
      <c r="BM25" s="41">
        <v>12931.452961000001</v>
      </c>
      <c r="BN25" s="41">
        <v>9203.3895319999992</v>
      </c>
      <c r="BO25" s="41">
        <v>8149.4818070000001</v>
      </c>
      <c r="BP25" s="41">
        <v>5962.6844810000002</v>
      </c>
      <c r="BQ25" s="41">
        <v>5472.4732169999997</v>
      </c>
      <c r="BR25" s="41">
        <v>7794.4821949999996</v>
      </c>
      <c r="BS25" s="41">
        <v>11149.928701000001</v>
      </c>
      <c r="BT25" s="41">
        <v>6105.0367740000002</v>
      </c>
      <c r="BU25" s="41">
        <v>1794.314016</v>
      </c>
      <c r="BV25" s="41">
        <v>6543.5647710000003</v>
      </c>
      <c r="BW25" s="41">
        <v>6923.7349510000004</v>
      </c>
      <c r="BX25" s="41">
        <v>9957.2295780000004</v>
      </c>
      <c r="BY25" s="41">
        <v>13259.867726</v>
      </c>
      <c r="BZ25" s="41">
        <v>5106.1293619999997</v>
      </c>
      <c r="CA25" s="41">
        <v>7888.4443490000003</v>
      </c>
      <c r="CB25" s="41">
        <v>4854.0717569999997</v>
      </c>
      <c r="CC25" s="41">
        <v>5451.2182439999997</v>
      </c>
      <c r="CD25" s="41">
        <v>6916.305668</v>
      </c>
      <c r="CE25" s="41">
        <v>10523.732765999999</v>
      </c>
      <c r="CF25" s="41">
        <v>6108.307785</v>
      </c>
      <c r="CG25" s="41">
        <v>1769.7723109999999</v>
      </c>
      <c r="CH25" s="41">
        <v>5604.4945260000004</v>
      </c>
      <c r="CI25" s="41">
        <v>6217.261931</v>
      </c>
      <c r="CJ25" s="41">
        <v>9472.0127389999998</v>
      </c>
      <c r="CK25" s="41">
        <v>11982.796951</v>
      </c>
      <c r="CL25" s="41">
        <v>4467.4991810000001</v>
      </c>
      <c r="CM25" s="41">
        <v>3805.8209270000002</v>
      </c>
      <c r="CN25" s="41">
        <v>3881.1480569999999</v>
      </c>
      <c r="CO25" s="41">
        <v>5254.4575910000003</v>
      </c>
      <c r="CP25" s="41">
        <v>5870.0631149999999</v>
      </c>
      <c r="CQ25" s="41">
        <v>5435.366462</v>
      </c>
      <c r="CR25" s="41">
        <v>5913.5464250000005</v>
      </c>
      <c r="CS25" s="41">
        <v>1266.978552</v>
      </c>
      <c r="CT25" s="41">
        <v>7056.8118569999997</v>
      </c>
      <c r="CU25" s="41">
        <v>6406.4814040000001</v>
      </c>
      <c r="CV25" s="41">
        <v>9041.3280809999997</v>
      </c>
      <c r="CW25" s="41">
        <v>11261.311352000001</v>
      </c>
      <c r="CX25" s="41">
        <v>6998.0707179999999</v>
      </c>
      <c r="CY25" s="41">
        <v>6857.7086920000002</v>
      </c>
      <c r="CZ25" s="41">
        <v>3458.5235299999999</v>
      </c>
      <c r="DA25" s="41">
        <v>5201.9590740000003</v>
      </c>
      <c r="DB25" s="41">
        <v>4520.9330019999998</v>
      </c>
      <c r="DC25" s="41">
        <v>1111.3004639999999</v>
      </c>
      <c r="DD25" s="41">
        <v>4725.9579659999999</v>
      </c>
      <c r="DE25" s="41">
        <v>1023.952545</v>
      </c>
      <c r="DF25" s="41">
        <v>6390.1283709999998</v>
      </c>
      <c r="DG25" s="41">
        <v>5768.1587479999998</v>
      </c>
      <c r="DH25" s="41">
        <v>7171.2979539999997</v>
      </c>
      <c r="DI25" s="41">
        <v>12525.145172</v>
      </c>
      <c r="DJ25" s="41">
        <v>9625.3176490000005</v>
      </c>
      <c r="DK25" s="41">
        <v>5938.5202790000003</v>
      </c>
      <c r="DL25" s="41">
        <v>3319.7058910000001</v>
      </c>
      <c r="DM25" s="41">
        <v>3653.505764</v>
      </c>
      <c r="DN25" s="41">
        <v>6452.3765219999996</v>
      </c>
      <c r="DO25" s="41">
        <v>10493.620449</v>
      </c>
      <c r="DP25" s="41">
        <v>4714.147782</v>
      </c>
      <c r="DQ25" s="41">
        <v>1385.4027659999999</v>
      </c>
      <c r="DR25" s="41">
        <v>6047.1539899999998</v>
      </c>
      <c r="DS25" s="41">
        <v>5229.8449369999998</v>
      </c>
      <c r="DT25" s="41">
        <v>6648.7518019999998</v>
      </c>
      <c r="DU25" s="41">
        <v>6227.2801790000003</v>
      </c>
      <c r="DV25" s="41">
        <v>5390.8153240000001</v>
      </c>
      <c r="DW25" s="41">
        <v>3880.3680869999998</v>
      </c>
      <c r="DX25" s="41">
        <v>2862.050874</v>
      </c>
      <c r="DY25" s="41">
        <v>3405.9836059999998</v>
      </c>
      <c r="DZ25" s="41">
        <v>5172.6778530000001</v>
      </c>
      <c r="EA25" s="41">
        <v>9324.2233670000005</v>
      </c>
      <c r="EB25" s="41">
        <v>4221.7956450000001</v>
      </c>
      <c r="EC25" s="41">
        <v>1472.889424</v>
      </c>
      <c r="ED25" s="41">
        <v>5488.4322709999997</v>
      </c>
      <c r="EE25" s="41">
        <v>5117.3297830000001</v>
      </c>
      <c r="EF25" s="41">
        <v>7577.6410340000002</v>
      </c>
      <c r="EG25" s="41">
        <v>10531.867388999999</v>
      </c>
      <c r="EH25" s="41">
        <v>6698.4739710000003</v>
      </c>
      <c r="EI25" s="41">
        <v>5579.2189040000003</v>
      </c>
      <c r="EJ25" s="41">
        <v>2605.0324230000001</v>
      </c>
      <c r="EK25" s="41">
        <v>3210.2401249999998</v>
      </c>
      <c r="EL25" s="41">
        <v>4181.0515269999996</v>
      </c>
      <c r="EM25" s="41">
        <v>4180.3856740000001</v>
      </c>
      <c r="EN25" s="41">
        <v>3863.489548</v>
      </c>
      <c r="EO25" s="41">
        <v>1235.1154899999999</v>
      </c>
      <c r="EP25" s="41">
        <v>4558.2472829999997</v>
      </c>
      <c r="EQ25" s="41">
        <v>4446.4871730000004</v>
      </c>
      <c r="ER25" s="41">
        <v>6350.9113109999998</v>
      </c>
      <c r="ES25" s="41">
        <v>9693.4993599999998</v>
      </c>
      <c r="ET25" s="41">
        <v>3677.1952259999998</v>
      </c>
      <c r="EU25" s="41">
        <v>2936.9619929999999</v>
      </c>
      <c r="EV25" s="41">
        <v>2205.2306359999998</v>
      </c>
      <c r="EW25" s="41">
        <v>3255.192935</v>
      </c>
      <c r="EX25" s="41">
        <v>5703.5749839999999</v>
      </c>
      <c r="EY25" s="41">
        <v>6296.8842000000004</v>
      </c>
      <c r="EZ25" s="41">
        <v>3750.8933000000002</v>
      </c>
      <c r="FA25" s="41">
        <v>1413.882312</v>
      </c>
      <c r="FB25" s="41">
        <v>4757.1174129999999</v>
      </c>
      <c r="FC25" s="41">
        <v>4359.0694000000003</v>
      </c>
      <c r="FD25" s="41">
        <v>6818.0108639999999</v>
      </c>
      <c r="FE25" s="41">
        <v>9184.3414580000008</v>
      </c>
      <c r="FF25" s="41">
        <v>4926.0090449999998</v>
      </c>
      <c r="FG25" s="41">
        <v>3233.006856</v>
      </c>
      <c r="FH25" s="41">
        <v>1844.235486</v>
      </c>
      <c r="FI25" s="41">
        <v>3122.371267</v>
      </c>
      <c r="FJ25" s="41">
        <v>3394.0400049999998</v>
      </c>
      <c r="FK25" s="41">
        <v>540.64977199999998</v>
      </c>
      <c r="FL25" s="41">
        <v>3158.0050139999998</v>
      </c>
      <c r="FM25" s="41">
        <v>1002.491113</v>
      </c>
      <c r="FN25" s="41">
        <v>3336.74107</v>
      </c>
      <c r="FO25" s="41">
        <v>3520.2084180000002</v>
      </c>
      <c r="FP25" s="41">
        <v>5124.6018700000004</v>
      </c>
      <c r="FQ25" s="41">
        <v>8829.8295839999992</v>
      </c>
      <c r="FR25" s="41">
        <v>3451.1949800000002</v>
      </c>
      <c r="FS25" s="41">
        <v>4037.1482700000001</v>
      </c>
      <c r="FT25" s="41">
        <v>1648.253099</v>
      </c>
      <c r="FU25" s="41">
        <v>2889.99424</v>
      </c>
      <c r="FV25" s="41">
        <v>4696.6904809999996</v>
      </c>
      <c r="FW25" s="41">
        <v>7550.6747290000003</v>
      </c>
      <c r="FX25" s="41">
        <v>3792.2070199999998</v>
      </c>
      <c r="FY25" s="41">
        <v>744.83295799999996</v>
      </c>
      <c r="FZ25" s="41">
        <v>3283.0720510000001</v>
      </c>
      <c r="GA25" s="41">
        <v>3126.92569</v>
      </c>
      <c r="GB25" s="41">
        <v>5166.552557</v>
      </c>
      <c r="GC25" s="41">
        <v>7652.0316119999998</v>
      </c>
      <c r="GD25" s="41">
        <v>6500.1375680000001</v>
      </c>
      <c r="GE25" s="41">
        <v>3480.3090790000001</v>
      </c>
      <c r="GF25" s="41">
        <v>1395.9468790000001</v>
      </c>
      <c r="GG25" s="41">
        <v>2254.5134659999999</v>
      </c>
      <c r="GH25" s="41">
        <v>4710.1915589999999</v>
      </c>
      <c r="GI25" s="41">
        <v>6368.6265229999999</v>
      </c>
      <c r="GJ25" s="41">
        <v>3403.8924360000001</v>
      </c>
      <c r="GK25" s="41">
        <v>872.40973699999995</v>
      </c>
      <c r="GL25" s="41">
        <v>3666.4212429999998</v>
      </c>
      <c r="GM25" s="41">
        <v>3331.8163690000001</v>
      </c>
      <c r="GN25" s="41">
        <v>4728.8028839999997</v>
      </c>
      <c r="GO25" s="41">
        <v>3892.1092859999999</v>
      </c>
      <c r="GP25" s="41">
        <v>4582.9186589999999</v>
      </c>
      <c r="GQ25" s="41">
        <v>3935.5763120000001</v>
      </c>
      <c r="GR25" s="41">
        <v>1158.257075</v>
      </c>
      <c r="GS25" s="41">
        <v>1747.4481969999999</v>
      </c>
      <c r="GT25" s="41">
        <v>4089.8993639999999</v>
      </c>
      <c r="GU25" s="41">
        <v>5996.3676480000004</v>
      </c>
      <c r="GV25" s="41">
        <v>2916.938056</v>
      </c>
      <c r="GW25" s="41">
        <v>1044.0544339999999</v>
      </c>
      <c r="GX25" s="41">
        <v>2694.0459230000001</v>
      </c>
      <c r="GY25" s="41">
        <v>2737.877755</v>
      </c>
      <c r="GZ25" s="41">
        <v>4503.0964549999999</v>
      </c>
      <c r="HA25" s="41">
        <v>7681.4220400000004</v>
      </c>
      <c r="HB25" s="41">
        <v>5238.453767</v>
      </c>
      <c r="HC25" s="41">
        <v>3483.3630109999999</v>
      </c>
      <c r="HD25" s="41">
        <v>957.112887</v>
      </c>
      <c r="HE25" s="41">
        <v>1889.16165</v>
      </c>
      <c r="HF25" s="41">
        <v>3104.9082669999998</v>
      </c>
      <c r="HG25" s="41">
        <v>381.00771900000001</v>
      </c>
      <c r="HH25" s="41">
        <v>2055.6838389999998</v>
      </c>
      <c r="HI25" s="41">
        <v>971.44669099999999</v>
      </c>
      <c r="HJ25" s="41">
        <v>2289.208063</v>
      </c>
      <c r="HK25" s="41">
        <v>2359.006993</v>
      </c>
      <c r="HL25" s="41">
        <v>4637.7424979999996</v>
      </c>
      <c r="HM25" s="41">
        <v>6177.7025560000002</v>
      </c>
      <c r="HN25" s="41">
        <v>4767.3919489999998</v>
      </c>
      <c r="HO25" s="41">
        <v>3095.8969860000002</v>
      </c>
      <c r="HP25" s="41">
        <v>953.64692000000002</v>
      </c>
      <c r="HQ25" s="41">
        <v>1766.7599150000001</v>
      </c>
      <c r="HR25" s="41">
        <v>3350.2888889999999</v>
      </c>
      <c r="HS25" s="41">
        <v>5282.15787</v>
      </c>
      <c r="HT25" s="41">
        <v>2999.220863</v>
      </c>
      <c r="HU25" s="41">
        <v>619.58784200000002</v>
      </c>
      <c r="HV25" s="41">
        <v>2111.386493</v>
      </c>
      <c r="HW25" s="41">
        <v>2247.7907460000001</v>
      </c>
      <c r="HX25" s="41">
        <v>4307.9562969999997</v>
      </c>
      <c r="HY25" s="41">
        <v>3461.0734670000002</v>
      </c>
      <c r="HZ25" s="41">
        <v>3260.3778910000001</v>
      </c>
      <c r="IA25" s="41">
        <v>2462.2390409999998</v>
      </c>
      <c r="IB25" s="41">
        <v>596.90545399999996</v>
      </c>
      <c r="IC25" s="41">
        <v>1219.6053979999999</v>
      </c>
      <c r="ID25" s="41">
        <v>2121.5158029999998</v>
      </c>
      <c r="IE25" s="41">
        <v>4739.9665150000001</v>
      </c>
      <c r="IF25" s="41">
        <v>2653.185645</v>
      </c>
      <c r="IG25" s="41">
        <v>629.650891</v>
      </c>
      <c r="IH25" s="41">
        <v>1969.411294</v>
      </c>
      <c r="II25" s="41">
        <v>2442.2563329999998</v>
      </c>
      <c r="IJ25" s="41">
        <v>5935.943201</v>
      </c>
      <c r="IK25" s="41">
        <v>6614.6657370000003</v>
      </c>
      <c r="IL25" s="41">
        <v>6044.6361049999996</v>
      </c>
      <c r="IM25" s="41">
        <v>3284.8668889999999</v>
      </c>
      <c r="IN25" s="41">
        <v>655.82878700000003</v>
      </c>
      <c r="IO25" s="41">
        <v>1292.3790919999999</v>
      </c>
      <c r="IP25" s="41">
        <v>3886.2421789999999</v>
      </c>
      <c r="IQ25" s="41">
        <v>5622.4257150000003</v>
      </c>
      <c r="IR25" s="41">
        <v>2922.9236190000001</v>
      </c>
      <c r="IS25" s="41">
        <v>971.75315799999998</v>
      </c>
      <c r="IT25" s="41">
        <v>1850.005392</v>
      </c>
      <c r="IU25" s="41">
        <v>2549.2110720000001</v>
      </c>
      <c r="IV25" s="41">
        <v>5770.4098059999997</v>
      </c>
      <c r="IW25" s="41">
        <v>6032.3454659999998</v>
      </c>
      <c r="IX25" s="41">
        <v>7236.9591579999997</v>
      </c>
      <c r="IY25" s="41">
        <v>3335.8187549999998</v>
      </c>
      <c r="IZ25" s="41">
        <v>544.11408500000005</v>
      </c>
      <c r="JA25" s="41">
        <v>766.81392500000004</v>
      </c>
      <c r="JB25" s="41">
        <v>3700.1799390000001</v>
      </c>
      <c r="JC25" s="41">
        <v>4232.9532630000003</v>
      </c>
      <c r="JD25" s="41">
        <v>1852.363036</v>
      </c>
      <c r="JE25" s="41">
        <v>937.13972000000001</v>
      </c>
      <c r="JF25" s="41">
        <v>1727.2862029999999</v>
      </c>
      <c r="JG25" s="41">
        <v>2211.296049</v>
      </c>
      <c r="JH25" s="41">
        <v>4591.4648509999997</v>
      </c>
      <c r="JI25" s="41">
        <v>5914.2319690000004</v>
      </c>
      <c r="JJ25" s="41">
        <v>5059.3397569999997</v>
      </c>
      <c r="JK25" s="41">
        <v>3362.659388</v>
      </c>
      <c r="JL25" s="41">
        <v>678.35772399999996</v>
      </c>
      <c r="JM25" s="41">
        <v>1057.9702910000001</v>
      </c>
      <c r="JN25" s="41">
        <v>1944.662814</v>
      </c>
      <c r="JO25" s="41">
        <v>4137.7966349999997</v>
      </c>
      <c r="JP25" s="41">
        <v>2925.8975350000001</v>
      </c>
      <c r="JQ25" s="41">
        <v>971.68175799999995</v>
      </c>
      <c r="JR25" s="41"/>
      <c r="JS25" s="41"/>
      <c r="JT25" s="41"/>
      <c r="JU25" s="41"/>
      <c r="JV25" s="41"/>
      <c r="JW25" s="41"/>
      <c r="JX25" s="41"/>
      <c r="JY25" s="41"/>
      <c r="JZ25" s="41"/>
      <c r="KA25" s="41"/>
      <c r="KB25" s="41"/>
      <c r="KC25" s="41"/>
      <c r="KD25" s="41"/>
      <c r="KE25" s="41"/>
      <c r="KF25" s="41"/>
      <c r="KG25" s="41"/>
      <c r="KH25" s="41"/>
      <c r="KI25" s="41"/>
      <c r="KJ25" s="41"/>
      <c r="KK25" s="41"/>
      <c r="KL25" s="41"/>
      <c r="KM25" s="41"/>
      <c r="KN25" s="41"/>
      <c r="KO25" s="41"/>
      <c r="KP25" s="41"/>
      <c r="KQ25" s="41"/>
      <c r="KR25" s="41"/>
      <c r="KS25" s="41"/>
      <c r="KT25" s="41"/>
      <c r="KU25" s="41"/>
      <c r="KV25" s="41"/>
      <c r="KW25" s="41"/>
      <c r="KX25" s="41"/>
      <c r="KY25" s="41"/>
      <c r="KZ25" s="41"/>
      <c r="LA25" s="41"/>
      <c r="LB25" s="41"/>
      <c r="LC25" s="41"/>
      <c r="LD25" s="41"/>
      <c r="LE25" s="41"/>
      <c r="LF25" s="41"/>
      <c r="LG25" s="41"/>
      <c r="LH25" s="41"/>
      <c r="LI25" s="41"/>
      <c r="LJ25" s="41"/>
      <c r="LK25" s="41"/>
      <c r="LL25" s="41"/>
      <c r="LM25" s="41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41"/>
      <c r="NW25" s="41"/>
      <c r="NX25" s="41"/>
      <c r="NY25" s="41"/>
      <c r="NZ25" s="41"/>
      <c r="OA25" s="41"/>
      <c r="OB25" s="41"/>
      <c r="OC25" s="41"/>
      <c r="OD25" s="41"/>
      <c r="OE25" s="41"/>
      <c r="OF25" s="41"/>
      <c r="OG25" s="41"/>
      <c r="OH25" s="41">
        <v>8992.1299660000004</v>
      </c>
      <c r="OI25" s="41">
        <v>7792.733099</v>
      </c>
      <c r="OJ25" s="41">
        <v>6291.2793529999999</v>
      </c>
      <c r="OK25" s="41">
        <v>8335.8837550000007</v>
      </c>
      <c r="OL25" s="41">
        <v>1073.903593</v>
      </c>
      <c r="OM25" s="41">
        <v>2215.8415829999999</v>
      </c>
      <c r="ON25" s="41">
        <v>1015.507461</v>
      </c>
      <c r="OO25" s="41">
        <v>1120.8986910000001</v>
      </c>
      <c r="OP25" s="41">
        <v>2921.1030820000001</v>
      </c>
      <c r="OQ25" s="41">
        <v>2599.6977139999999</v>
      </c>
      <c r="OR25" s="41">
        <v>2533.1451179999999</v>
      </c>
      <c r="OS25" s="41">
        <v>924.76414899999997</v>
      </c>
      <c r="OT25" s="41">
        <v>9297.9645650000002</v>
      </c>
      <c r="OU25" s="41">
        <v>8349.2240239999992</v>
      </c>
      <c r="OV25" s="41">
        <v>7619.5263329999998</v>
      </c>
      <c r="OW25" s="41">
        <v>9650.1389789999994</v>
      </c>
      <c r="OX25" s="41">
        <v>2639.3201779999999</v>
      </c>
      <c r="OY25" s="41">
        <v>1998.896285</v>
      </c>
      <c r="OZ25" s="41">
        <v>1134.8334130000001</v>
      </c>
      <c r="PA25" s="41">
        <v>1306.4530850000001</v>
      </c>
      <c r="PB25" s="41">
        <v>4217.6217889999998</v>
      </c>
      <c r="PC25" s="41">
        <v>143.68030999999999</v>
      </c>
      <c r="PD25" s="41">
        <v>3038.4200289999999</v>
      </c>
      <c r="PE25" s="41">
        <v>1088.803465</v>
      </c>
      <c r="PF25" s="41">
        <v>8919.2896299999993</v>
      </c>
      <c r="PG25" s="41">
        <v>8751.6583950000004</v>
      </c>
      <c r="PH25" s="41">
        <v>8334.0744630000008</v>
      </c>
      <c r="PI25" s="41">
        <v>11219.012350000001</v>
      </c>
      <c r="PJ25" s="41">
        <v>4567.3232479999997</v>
      </c>
      <c r="PK25" s="41">
        <v>3026.1703069999999</v>
      </c>
      <c r="PL25" s="41">
        <v>1336.646309</v>
      </c>
      <c r="PM25" s="41">
        <v>1448.123617</v>
      </c>
      <c r="PN25" s="41">
        <v>4260.1864070000001</v>
      </c>
      <c r="PO25" s="41">
        <v>4205.6594850000001</v>
      </c>
      <c r="PP25" s="41">
        <v>3438.2954610000002</v>
      </c>
      <c r="PQ25" s="41">
        <v>1325.0392099999999</v>
      </c>
      <c r="PR25" s="41">
        <v>9087.8040799999999</v>
      </c>
      <c r="PS25" s="41">
        <v>7909.9767400000001</v>
      </c>
      <c r="PT25" s="41">
        <v>7974.5955830000003</v>
      </c>
      <c r="PU25" s="41">
        <v>10750.996128000001</v>
      </c>
      <c r="PV25" s="41">
        <v>2193.7719980000002</v>
      </c>
      <c r="PW25" s="41">
        <v>2984.5970360000001</v>
      </c>
      <c r="PX25" s="41">
        <v>1129.176373</v>
      </c>
      <c r="PY25" s="41">
        <v>1338.7021749999999</v>
      </c>
      <c r="PZ25" s="41">
        <v>4906.5918089999996</v>
      </c>
      <c r="QA25" s="41">
        <v>4977.0220390000004</v>
      </c>
      <c r="QB25" s="41">
        <v>2998.162585</v>
      </c>
      <c r="QC25" s="41">
        <v>1137.3249129999999</v>
      </c>
      <c r="QD25" s="41">
        <v>7627.029176</v>
      </c>
      <c r="QE25" s="41">
        <v>7008.03089</v>
      </c>
      <c r="QF25" s="41">
        <v>7150.652529</v>
      </c>
      <c r="QG25" s="41">
        <v>10408.878929</v>
      </c>
      <c r="QH25" s="41">
        <v>465.35309999999998</v>
      </c>
      <c r="QI25" s="41">
        <v>1277.3812250000001</v>
      </c>
      <c r="QJ25" s="41">
        <v>917.92933800000003</v>
      </c>
      <c r="QK25" s="41">
        <v>1145.788082</v>
      </c>
      <c r="QL25" s="41">
        <v>4438.8730720000003</v>
      </c>
      <c r="QM25" s="41">
        <v>1876.542324</v>
      </c>
      <c r="QN25" s="41">
        <v>2777.7694219999998</v>
      </c>
      <c r="QO25" s="41">
        <v>883.70404099999996</v>
      </c>
      <c r="QP25" s="41">
        <v>6622.3442180000002</v>
      </c>
      <c r="QQ25" s="41">
        <v>6463.3738110000004</v>
      </c>
      <c r="QR25" s="41">
        <v>7205.2981579999996</v>
      </c>
      <c r="QS25" s="41">
        <v>11810.340736</v>
      </c>
      <c r="QT25" s="41">
        <v>3930.1325729999999</v>
      </c>
      <c r="QU25" s="41">
        <v>2682.827914</v>
      </c>
      <c r="QV25" s="41">
        <v>1011.872393</v>
      </c>
      <c r="QW25" s="41">
        <v>1196.6132930000001</v>
      </c>
      <c r="QX25" s="41">
        <v>3036.5972350000002</v>
      </c>
      <c r="QY25" s="41">
        <v>39.693289</v>
      </c>
      <c r="QZ25" s="41">
        <v>2383.3138269999999</v>
      </c>
      <c r="RA25" s="41">
        <v>735.12926400000003</v>
      </c>
      <c r="RB25" s="41">
        <v>6389.0574740000002</v>
      </c>
      <c r="RC25" s="41">
        <v>6099.135612</v>
      </c>
      <c r="RD25" s="41">
        <v>7094.8713989999997</v>
      </c>
      <c r="RE25" s="41">
        <v>10670.882075</v>
      </c>
      <c r="RF25" s="41">
        <v>3703.387029</v>
      </c>
      <c r="RG25" s="41">
        <v>2887.0738110000002</v>
      </c>
      <c r="RH25" s="41">
        <v>848.76102200000003</v>
      </c>
      <c r="RI25" s="41">
        <v>1052.6357459999999</v>
      </c>
      <c r="RJ25" s="41">
        <v>3893.2573900000002</v>
      </c>
      <c r="RK25" s="41">
        <v>5000.4295339999999</v>
      </c>
      <c r="RL25" s="41">
        <v>2968.127868</v>
      </c>
      <c r="RM25" s="41">
        <v>692.644586</v>
      </c>
      <c r="RN25" s="41">
        <v>5368.9651249999997</v>
      </c>
      <c r="RO25" s="41">
        <v>5709.1370189999998</v>
      </c>
      <c r="RP25" s="41">
        <v>7167.4958370000004</v>
      </c>
      <c r="RQ25" s="41">
        <v>5015.9682039999998</v>
      </c>
      <c r="RR25" s="41">
        <v>1901.4469329999999</v>
      </c>
      <c r="RS25" s="41">
        <v>1404.4815369999999</v>
      </c>
      <c r="RT25" s="41">
        <v>670.90385800000001</v>
      </c>
      <c r="RU25" s="41">
        <v>963.27519600000005</v>
      </c>
      <c r="RV25" s="41">
        <v>3998.2727340000001</v>
      </c>
      <c r="RW25" s="41">
        <v>5486.3332780000001</v>
      </c>
      <c r="RX25" s="41">
        <v>2620.1490159999998</v>
      </c>
      <c r="RY25" s="41">
        <v>666.89852900000005</v>
      </c>
      <c r="RZ25" s="41">
        <v>4902.693072</v>
      </c>
      <c r="SA25" s="41">
        <v>4868.0521330000001</v>
      </c>
      <c r="SB25" s="41">
        <v>5938.0627709999999</v>
      </c>
      <c r="SC25" s="41">
        <v>9651.2862220000006</v>
      </c>
      <c r="SD25" s="41">
        <v>3300.0180150000001</v>
      </c>
      <c r="SE25" s="41">
        <v>2040.633947</v>
      </c>
      <c r="SF25" s="41">
        <v>655.41239199999995</v>
      </c>
      <c r="SG25" s="41">
        <v>796.99825799999996</v>
      </c>
      <c r="SH25" s="41">
        <v>4196.5456450000001</v>
      </c>
      <c r="SI25" s="41">
        <v>2544.4376569999999</v>
      </c>
      <c r="SJ25" s="41">
        <v>2531.0085819999999</v>
      </c>
      <c r="SK25" s="41">
        <v>596.47616100000005</v>
      </c>
      <c r="SL25" s="41">
        <v>3818.2166179999999</v>
      </c>
      <c r="SM25" s="41">
        <v>4356.1497980000004</v>
      </c>
      <c r="SN25" s="41">
        <v>5307.1753019999996</v>
      </c>
      <c r="SO25" s="41">
        <v>8933.8301670000001</v>
      </c>
      <c r="SP25" s="41">
        <v>822.21518900000001</v>
      </c>
      <c r="SQ25" s="41">
        <v>953.63662399999998</v>
      </c>
      <c r="SR25" s="41">
        <v>469.14820300000002</v>
      </c>
      <c r="SS25" s="41">
        <v>628.46047499999997</v>
      </c>
      <c r="ST25" s="41">
        <v>2961.7862030000001</v>
      </c>
      <c r="SU25" s="41">
        <v>4043.5501220000001</v>
      </c>
      <c r="SV25" s="41">
        <v>1947.2226370000001</v>
      </c>
      <c r="SW25" s="41">
        <v>423.68970400000001</v>
      </c>
      <c r="SX25" s="41">
        <v>3416.3669479999999</v>
      </c>
      <c r="SY25" s="41">
        <v>3995.6789669999998</v>
      </c>
      <c r="SZ25" s="41">
        <v>4474.3045339999999</v>
      </c>
      <c r="TA25" s="41">
        <v>8747.5796969999992</v>
      </c>
      <c r="TB25" s="41">
        <v>1112.8791679999999</v>
      </c>
      <c r="TC25" s="41">
        <v>1189.3744180000001</v>
      </c>
      <c r="TD25" s="41">
        <v>333.68940900000001</v>
      </c>
      <c r="TE25" s="41">
        <v>463.57484299999999</v>
      </c>
      <c r="TF25" s="41">
        <v>2465.1198610000001</v>
      </c>
      <c r="TG25" s="41">
        <v>22.589970000000001</v>
      </c>
      <c r="TH25" s="41">
        <v>1221.3117850000001</v>
      </c>
      <c r="TI25" s="41">
        <v>196.48439999999999</v>
      </c>
      <c r="TJ25" s="41">
        <v>2686.4912260000001</v>
      </c>
      <c r="TK25" s="41">
        <v>3055.4543010000002</v>
      </c>
      <c r="TL25" s="41">
        <v>4148.4935169999999</v>
      </c>
      <c r="TM25" s="41">
        <v>7833.4804489999997</v>
      </c>
      <c r="TN25" s="41">
        <v>807.72695299999998</v>
      </c>
      <c r="TO25" s="41">
        <v>1610.4257990000001</v>
      </c>
      <c r="TP25" s="41">
        <v>316.77030000000002</v>
      </c>
      <c r="TQ25" s="41">
        <v>430.01236799999998</v>
      </c>
      <c r="TR25" s="41">
        <v>2522.5044790000002</v>
      </c>
      <c r="TS25" s="41">
        <v>3387.7714350000001</v>
      </c>
      <c r="TT25" s="41">
        <v>1435.589013</v>
      </c>
      <c r="TU25" s="41">
        <v>117.59773800000001</v>
      </c>
      <c r="TV25" s="41">
        <v>2416.0658939999998</v>
      </c>
      <c r="TW25" s="41">
        <v>2792.7122370000002</v>
      </c>
      <c r="TX25" s="41">
        <v>3499.1200269999999</v>
      </c>
      <c r="TY25" s="41">
        <v>7477.7129299999997</v>
      </c>
      <c r="TZ25" s="41">
        <v>1847.6806979999999</v>
      </c>
      <c r="UA25" s="41">
        <v>1246.4997969999999</v>
      </c>
      <c r="UB25" s="41">
        <v>255.773597</v>
      </c>
      <c r="UC25" s="41">
        <v>347.78079200000002</v>
      </c>
      <c r="UD25" s="41">
        <v>2209.3511090000002</v>
      </c>
      <c r="UE25" s="41">
        <v>3337.8252459999999</v>
      </c>
      <c r="UF25" s="41">
        <v>1341.5029959999999</v>
      </c>
      <c r="UG25" s="41">
        <v>134.23176799999999</v>
      </c>
      <c r="UH25" s="41">
        <v>1879.76251</v>
      </c>
      <c r="UI25" s="41">
        <v>2468.2614739999999</v>
      </c>
      <c r="UJ25" s="41">
        <v>3242.328043</v>
      </c>
      <c r="UK25" s="41">
        <v>3204.0798890000001</v>
      </c>
      <c r="UL25" s="41">
        <v>1895.960542</v>
      </c>
      <c r="UM25" s="41">
        <v>1205.5811510000001</v>
      </c>
      <c r="UN25" s="41">
        <v>269.03458899999998</v>
      </c>
      <c r="UO25" s="41">
        <v>266.42306100000002</v>
      </c>
      <c r="UP25" s="41">
        <v>2687.4011310000001</v>
      </c>
      <c r="UQ25" s="41">
        <v>2850.0978239999999</v>
      </c>
      <c r="UR25" s="41">
        <v>1153.660564</v>
      </c>
      <c r="US25" s="41">
        <v>114.398009</v>
      </c>
      <c r="UT25" s="41">
        <v>1602.386043</v>
      </c>
      <c r="UU25" s="41">
        <v>2383.3165739999999</v>
      </c>
      <c r="UV25" s="41">
        <v>3402.6553479999998</v>
      </c>
      <c r="UW25" s="41">
        <v>6788.5467769999996</v>
      </c>
      <c r="UX25" s="41">
        <v>1585.2828609999999</v>
      </c>
      <c r="UY25" s="41">
        <v>1122.12014</v>
      </c>
      <c r="UZ25" s="41">
        <v>207.37475900000001</v>
      </c>
      <c r="VA25" s="41">
        <v>361.16238099999998</v>
      </c>
      <c r="VB25" s="41">
        <v>1798.6157969999999</v>
      </c>
      <c r="VC25" s="41">
        <v>5.1436679999999999</v>
      </c>
      <c r="VD25" s="41">
        <v>780.10031800000002</v>
      </c>
      <c r="VE25" s="41">
        <v>115.85468</v>
      </c>
      <c r="VF25" s="41">
        <v>1667.3613319999999</v>
      </c>
      <c r="VG25" s="41">
        <v>2029.94155</v>
      </c>
      <c r="VH25" s="41">
        <v>2779.2284500000001</v>
      </c>
      <c r="VI25" s="41">
        <v>7038.6001100000003</v>
      </c>
      <c r="VJ25" s="41">
        <v>1275.5512610000001</v>
      </c>
      <c r="VK25" s="41">
        <v>1244.556251</v>
      </c>
      <c r="VL25" s="41">
        <v>211.43804700000001</v>
      </c>
      <c r="VM25" s="41">
        <v>380.316123</v>
      </c>
      <c r="VN25" s="41">
        <v>2216.22111</v>
      </c>
      <c r="VO25" s="41">
        <v>3378.2957230000002</v>
      </c>
      <c r="VP25" s="41">
        <v>1023.573835</v>
      </c>
      <c r="VQ25" s="41">
        <v>80.165113000000005</v>
      </c>
      <c r="VR25" s="41">
        <v>1030.3929109999999</v>
      </c>
      <c r="VS25" s="41">
        <v>1735.3701980000001</v>
      </c>
      <c r="VT25" s="41">
        <v>2838.4142980000001</v>
      </c>
      <c r="VU25" s="41">
        <v>3200.911799</v>
      </c>
      <c r="VV25" s="41">
        <v>1579.0321409999999</v>
      </c>
      <c r="VW25" s="41">
        <v>1189.105172</v>
      </c>
      <c r="VX25" s="41">
        <v>154.92490900000001</v>
      </c>
      <c r="VY25" s="41">
        <v>255.866106</v>
      </c>
      <c r="VZ25" s="41">
        <v>2496.4807730000002</v>
      </c>
      <c r="WA25" s="41">
        <v>3015.865718</v>
      </c>
      <c r="WB25" s="41">
        <v>926.94729199999995</v>
      </c>
      <c r="WC25" s="41">
        <v>46.197307000000002</v>
      </c>
      <c r="WD25" s="41">
        <v>848.89831800000002</v>
      </c>
      <c r="WE25" s="41">
        <v>1630.1208429999999</v>
      </c>
      <c r="WF25" s="41">
        <v>2951.5434249999998</v>
      </c>
      <c r="WG25" s="41">
        <v>5805.8745170000002</v>
      </c>
      <c r="WH25" s="41">
        <v>3807.5991979999999</v>
      </c>
      <c r="WI25" s="41">
        <v>2663.3997690000001</v>
      </c>
      <c r="WJ25" s="41">
        <v>715.05252499999995</v>
      </c>
      <c r="WK25" s="41">
        <v>817.66382799999997</v>
      </c>
      <c r="WL25" s="41">
        <v>3619.5079190000001</v>
      </c>
      <c r="WM25" s="41">
        <v>3164.082989</v>
      </c>
      <c r="WN25" s="41">
        <v>1400.253021</v>
      </c>
      <c r="WO25" s="41">
        <v>608.47804099999996</v>
      </c>
      <c r="WP25" s="41">
        <v>918.98868600000003</v>
      </c>
      <c r="WQ25" s="41">
        <v>2183.8536279999998</v>
      </c>
      <c r="WR25" s="41">
        <v>3460.6623730000001</v>
      </c>
      <c r="WS25" s="41">
        <v>4884.7956249999997</v>
      </c>
      <c r="WT25" s="41">
        <v>4791.0575529999996</v>
      </c>
      <c r="WU25" s="41">
        <v>2710.3476519999999</v>
      </c>
      <c r="WV25" s="41">
        <v>636.41011700000001</v>
      </c>
      <c r="WW25" s="41">
        <v>824.64409699999999</v>
      </c>
      <c r="WX25" s="41">
        <v>3481.8320650000001</v>
      </c>
      <c r="WY25" s="41">
        <v>2915.6559149999998</v>
      </c>
      <c r="WZ25" s="41">
        <v>1034.691057</v>
      </c>
      <c r="XA25" s="41">
        <v>503.93450200000001</v>
      </c>
      <c r="XB25" s="41">
        <v>1313.278513</v>
      </c>
      <c r="XC25" s="41">
        <v>2108.696758</v>
      </c>
      <c r="XD25" s="41">
        <v>3659.3042999999998</v>
      </c>
      <c r="XE25" s="41">
        <v>5384.4944029999997</v>
      </c>
      <c r="XF25" s="41">
        <v>5314.2936829999999</v>
      </c>
      <c r="XG25" s="41">
        <v>3207.8619410000001</v>
      </c>
      <c r="XH25" s="41">
        <v>749.22754699999996</v>
      </c>
      <c r="XI25" s="41">
        <v>988.25170400000002</v>
      </c>
      <c r="XJ25" s="41">
        <v>3726.6474680000001</v>
      </c>
      <c r="XK25" s="41">
        <v>3324.2448829999998</v>
      </c>
      <c r="XL25" s="41">
        <v>1604.3955960000001</v>
      </c>
      <c r="XM25" s="41">
        <v>662.61405999999999</v>
      </c>
      <c r="XN25" s="41"/>
      <c r="XO25" s="41"/>
      <c r="XP25" s="41"/>
      <c r="XQ25" s="41"/>
      <c r="XR25" s="41"/>
      <c r="XS25" s="41"/>
      <c r="XT25" s="41"/>
      <c r="XU25" s="41"/>
      <c r="XV25" s="41"/>
      <c r="XW25" s="41"/>
      <c r="XX25" s="41"/>
      <c r="XY25" s="41"/>
      <c r="XZ25" s="41"/>
      <c r="YA25" s="41"/>
      <c r="YB25" s="41"/>
      <c r="YC25" s="41"/>
      <c r="YD25" s="41"/>
      <c r="YE25" s="41"/>
      <c r="YF25" s="41"/>
      <c r="YG25" s="41"/>
      <c r="YH25" s="41"/>
      <c r="YI25" s="41"/>
      <c r="YJ25" s="41"/>
      <c r="YK25" s="41"/>
      <c r="YL25" s="41"/>
      <c r="YM25" s="41"/>
      <c r="YN25" s="41"/>
      <c r="YO25" s="41"/>
      <c r="YP25" s="41"/>
      <c r="YQ25" s="41"/>
      <c r="YR25" s="41"/>
      <c r="YS25" s="41"/>
      <c r="YT25" s="41"/>
      <c r="YU25" s="41"/>
      <c r="YV25" s="41"/>
      <c r="YW25" s="41"/>
      <c r="YX25" s="41"/>
      <c r="YY25" s="41"/>
      <c r="YZ25" s="41"/>
      <c r="ZA25" s="41"/>
      <c r="ZB25" s="41"/>
      <c r="ZC25" s="41"/>
      <c r="ZD25" s="41"/>
      <c r="ZE25" s="41"/>
      <c r="ZF25" s="41"/>
      <c r="ZG25" s="41"/>
      <c r="ZH25" s="41"/>
      <c r="ZI25" s="41"/>
    </row>
    <row r="26" spans="1:685" x14ac:dyDescent="0.25">
      <c r="A26" s="80" t="s">
        <v>346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</row>
    <row r="27" spans="1:685" x14ac:dyDescent="0.25">
      <c r="A27" s="81" t="s">
        <v>321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>
        <f t="shared" ref="AL27:BM27" si="0">AL18-AL25</f>
        <v>6904.7176149999977</v>
      </c>
      <c r="AM27" s="20">
        <f t="shared" si="0"/>
        <v>5283.767801</v>
      </c>
      <c r="AN27" s="20">
        <f t="shared" si="0"/>
        <v>5906.1348820000003</v>
      </c>
      <c r="AO27" s="20">
        <f t="shared" si="0"/>
        <v>6730.1275819999992</v>
      </c>
      <c r="AP27" s="20">
        <f t="shared" si="0"/>
        <v>3571.8947030000008</v>
      </c>
      <c r="AQ27" s="20">
        <f t="shared" si="0"/>
        <v>4025.9454490000007</v>
      </c>
      <c r="AR27" s="20">
        <f t="shared" si="0"/>
        <v>2637.6752609999994</v>
      </c>
      <c r="AS27" s="20">
        <f t="shared" si="0"/>
        <v>2981.0657819999997</v>
      </c>
      <c r="AT27" s="20">
        <f t="shared" si="0"/>
        <v>2844.1350160000002</v>
      </c>
      <c r="AU27" s="20">
        <f t="shared" si="0"/>
        <v>7209.5467480000007</v>
      </c>
      <c r="AV27" s="20">
        <f t="shared" si="0"/>
        <v>5054.6156039999996</v>
      </c>
      <c r="AW27" s="20">
        <f t="shared" si="0"/>
        <v>3027.549129</v>
      </c>
      <c r="AX27" s="20">
        <f t="shared" si="0"/>
        <v>5860.263798</v>
      </c>
      <c r="AY27" s="20">
        <f t="shared" si="0"/>
        <v>4753.6349190000001</v>
      </c>
      <c r="AZ27" s="20">
        <f t="shared" si="0"/>
        <v>5342.6534380000012</v>
      </c>
      <c r="BA27" s="20">
        <f t="shared" si="0"/>
        <v>6867.3013179999998</v>
      </c>
      <c r="BB27" s="20">
        <f t="shared" si="0"/>
        <v>3550.2354760000017</v>
      </c>
      <c r="BC27" s="20">
        <f t="shared" si="0"/>
        <v>3101.3674350000001</v>
      </c>
      <c r="BD27" s="20">
        <f t="shared" si="0"/>
        <v>2459.9393450000007</v>
      </c>
      <c r="BE27" s="20">
        <f t="shared" si="0"/>
        <v>2582.602535</v>
      </c>
      <c r="BF27" s="20">
        <f t="shared" si="0"/>
        <v>2060.4873420000004</v>
      </c>
      <c r="BG27" s="20">
        <f t="shared" si="0"/>
        <v>2457.3005800000001</v>
      </c>
      <c r="BH27" s="20">
        <f t="shared" si="0"/>
        <v>4687.3542849999994</v>
      </c>
      <c r="BI27" s="20">
        <f t="shared" si="0"/>
        <v>3289.8909669999998</v>
      </c>
      <c r="BJ27" s="20">
        <f t="shared" si="0"/>
        <v>5961.7890150000003</v>
      </c>
      <c r="BK27" s="20">
        <f t="shared" si="0"/>
        <v>4692.2263370000001</v>
      </c>
      <c r="BL27" s="20">
        <f t="shared" si="0"/>
        <v>5387.2310300000008</v>
      </c>
      <c r="BM27" s="20">
        <f t="shared" si="0"/>
        <v>6473.5169709999991</v>
      </c>
      <c r="BN27" s="20">
        <f t="shared" ref="BN27:DY27" si="1">BN18-BN25</f>
        <v>3497.0242830000007</v>
      </c>
      <c r="BO27" s="20">
        <f t="shared" si="1"/>
        <v>4174.1739240000006</v>
      </c>
      <c r="BP27" s="20">
        <f t="shared" si="1"/>
        <v>2672.1302180000002</v>
      </c>
      <c r="BQ27" s="20">
        <f t="shared" si="1"/>
        <v>2565.5316630000007</v>
      </c>
      <c r="BR27" s="20">
        <f t="shared" si="1"/>
        <v>2577.3826040000013</v>
      </c>
      <c r="BS27" s="20">
        <f t="shared" si="1"/>
        <v>6714.4137179999998</v>
      </c>
      <c r="BT27" s="20">
        <f t="shared" si="1"/>
        <v>4970.8814719999991</v>
      </c>
      <c r="BU27" s="20">
        <f t="shared" si="1"/>
        <v>3434.12554</v>
      </c>
      <c r="BV27" s="20">
        <f t="shared" si="1"/>
        <v>4331.4962210000003</v>
      </c>
      <c r="BW27" s="20">
        <f t="shared" si="1"/>
        <v>4020.3899170000004</v>
      </c>
      <c r="BX27" s="20">
        <f t="shared" si="1"/>
        <v>4868.8881110000002</v>
      </c>
      <c r="BY27" s="20">
        <f t="shared" si="1"/>
        <v>6137.7722919999978</v>
      </c>
      <c r="BZ27" s="20">
        <f t="shared" si="1"/>
        <v>2397.9100050000006</v>
      </c>
      <c r="CA27" s="20">
        <f t="shared" si="1"/>
        <v>3948.3976570000004</v>
      </c>
      <c r="CB27" s="20">
        <f t="shared" si="1"/>
        <v>2262.4314300000005</v>
      </c>
      <c r="CC27" s="20">
        <f t="shared" si="1"/>
        <v>2481.5428830000001</v>
      </c>
      <c r="CD27" s="20">
        <f t="shared" si="1"/>
        <v>2152.1500920000008</v>
      </c>
      <c r="CE27" s="20">
        <f t="shared" si="1"/>
        <v>6164.9609390000023</v>
      </c>
      <c r="CF27" s="20">
        <f t="shared" si="1"/>
        <v>5065.039753</v>
      </c>
      <c r="CG27" s="20">
        <f t="shared" si="1"/>
        <v>3286.1211800000001</v>
      </c>
      <c r="CH27" s="20">
        <f t="shared" si="1"/>
        <v>5005.272825</v>
      </c>
      <c r="CI27" s="20">
        <f t="shared" si="1"/>
        <v>4532.8048420000005</v>
      </c>
      <c r="CJ27" s="20">
        <f t="shared" si="1"/>
        <v>5697.9341569999997</v>
      </c>
      <c r="CK27" s="20">
        <f t="shared" si="1"/>
        <v>6169.9126140000008</v>
      </c>
      <c r="CL27" s="20">
        <f t="shared" si="1"/>
        <v>2929.8360510000002</v>
      </c>
      <c r="CM27" s="20">
        <f t="shared" si="1"/>
        <v>2836.2904999999996</v>
      </c>
      <c r="CN27" s="20">
        <f t="shared" si="1"/>
        <v>1968.1511990000004</v>
      </c>
      <c r="CO27" s="20">
        <f t="shared" si="1"/>
        <v>2613.2365629999995</v>
      </c>
      <c r="CP27" s="20">
        <f t="shared" si="1"/>
        <v>1939.3976910000001</v>
      </c>
      <c r="CQ27" s="20">
        <f t="shared" si="1"/>
        <v>3958.7216110000008</v>
      </c>
      <c r="CR27" s="20">
        <f t="shared" si="1"/>
        <v>5275.4852989999999</v>
      </c>
      <c r="CS27" s="20">
        <f t="shared" si="1"/>
        <v>3117.7596879999996</v>
      </c>
      <c r="CT27" s="20">
        <f t="shared" si="1"/>
        <v>5882.7550880000008</v>
      </c>
      <c r="CU27" s="20">
        <f t="shared" si="1"/>
        <v>4773.1656789999997</v>
      </c>
      <c r="CV27" s="20">
        <f t="shared" si="1"/>
        <v>5808.7265719999996</v>
      </c>
      <c r="CW27" s="20">
        <f t="shared" si="1"/>
        <v>6147.3282289999988</v>
      </c>
      <c r="CX27" s="20">
        <f t="shared" si="1"/>
        <v>2905.7975660000002</v>
      </c>
      <c r="CY27" s="20">
        <f t="shared" si="1"/>
        <v>3508.4019310000003</v>
      </c>
      <c r="CZ27" s="20">
        <f t="shared" si="1"/>
        <v>1676.2962510000002</v>
      </c>
      <c r="DA27" s="20">
        <f t="shared" si="1"/>
        <v>2554.1251839999995</v>
      </c>
      <c r="DB27" s="20">
        <f t="shared" si="1"/>
        <v>1699.7394039999999</v>
      </c>
      <c r="DC27" s="20">
        <f t="shared" si="1"/>
        <v>1892.3104020000001</v>
      </c>
      <c r="DD27" s="20">
        <f t="shared" si="1"/>
        <v>4092.9789639999999</v>
      </c>
      <c r="DE27" s="20">
        <f t="shared" si="1"/>
        <v>2395.0613639999997</v>
      </c>
      <c r="DF27" s="20">
        <f t="shared" si="1"/>
        <v>5091.2177990000009</v>
      </c>
      <c r="DG27" s="20">
        <f t="shared" si="1"/>
        <v>4195.3240530000003</v>
      </c>
      <c r="DH27" s="20">
        <f t="shared" si="1"/>
        <v>4609.0434290000012</v>
      </c>
      <c r="DI27" s="20">
        <f t="shared" si="1"/>
        <v>6040.7855410000011</v>
      </c>
      <c r="DJ27" s="20">
        <f t="shared" si="1"/>
        <v>4083.9550159999999</v>
      </c>
      <c r="DK27" s="20">
        <f t="shared" si="1"/>
        <v>3155.618430999999</v>
      </c>
      <c r="DL27" s="20">
        <f t="shared" si="1"/>
        <v>1795.8058340000002</v>
      </c>
      <c r="DM27" s="20">
        <f t="shared" si="1"/>
        <v>2092.8836349999997</v>
      </c>
      <c r="DN27" s="20">
        <f t="shared" si="1"/>
        <v>2610.613663000001</v>
      </c>
      <c r="DO27" s="20">
        <f t="shared" si="1"/>
        <v>6727.0287709999993</v>
      </c>
      <c r="DP27" s="20">
        <f t="shared" si="1"/>
        <v>4540.4275529999995</v>
      </c>
      <c r="DQ27" s="20">
        <f t="shared" si="1"/>
        <v>2308.9471149999999</v>
      </c>
      <c r="DR27" s="20">
        <f t="shared" si="1"/>
        <v>4747.7418380000008</v>
      </c>
      <c r="DS27" s="20">
        <f t="shared" si="1"/>
        <v>3722.8442520000008</v>
      </c>
      <c r="DT27" s="20">
        <f t="shared" si="1"/>
        <v>4306.5392870000005</v>
      </c>
      <c r="DU27" s="20">
        <f t="shared" si="1"/>
        <v>3807.8547059999992</v>
      </c>
      <c r="DV27" s="20">
        <f t="shared" si="1"/>
        <v>2860.4516219999996</v>
      </c>
      <c r="DW27" s="20">
        <f t="shared" si="1"/>
        <v>2949.07953</v>
      </c>
      <c r="DX27" s="20">
        <f t="shared" si="1"/>
        <v>1476.4644299999995</v>
      </c>
      <c r="DY27" s="20">
        <f t="shared" si="1"/>
        <v>1849.2890090000001</v>
      </c>
      <c r="DZ27" s="20">
        <f t="shared" ref="DZ27:GK27" si="2">DZ18-DZ25</f>
        <v>1912.3404330000003</v>
      </c>
      <c r="EA27" s="20">
        <f t="shared" si="2"/>
        <v>6172.0695990000004</v>
      </c>
      <c r="EB27" s="20">
        <f t="shared" si="2"/>
        <v>3835.9728429999996</v>
      </c>
      <c r="EC27" s="20">
        <f t="shared" si="2"/>
        <v>2087.0081279999999</v>
      </c>
      <c r="ED27" s="20">
        <f t="shared" si="2"/>
        <v>4874.7002940000002</v>
      </c>
      <c r="EE27" s="20">
        <f t="shared" si="2"/>
        <v>4219.270540999999</v>
      </c>
      <c r="EF27" s="20">
        <f t="shared" si="2"/>
        <v>4795.9488789999996</v>
      </c>
      <c r="EG27" s="20">
        <f t="shared" si="2"/>
        <v>5999.1513900000027</v>
      </c>
      <c r="EH27" s="20">
        <f t="shared" si="2"/>
        <v>3267.3777129999989</v>
      </c>
      <c r="EI27" s="20">
        <f t="shared" si="2"/>
        <v>3577.9895050000005</v>
      </c>
      <c r="EJ27" s="20">
        <f t="shared" si="2"/>
        <v>1760.2145660000001</v>
      </c>
      <c r="EK27" s="20">
        <f t="shared" si="2"/>
        <v>1885.8376309999999</v>
      </c>
      <c r="EL27" s="20">
        <f t="shared" si="2"/>
        <v>1911.5849000000007</v>
      </c>
      <c r="EM27" s="20">
        <f t="shared" si="2"/>
        <v>3679.5567119999996</v>
      </c>
      <c r="EN27" s="20">
        <f t="shared" si="2"/>
        <v>4341.1025390000013</v>
      </c>
      <c r="EO27" s="20">
        <f t="shared" si="2"/>
        <v>2100.630478</v>
      </c>
      <c r="EP27" s="20">
        <f t="shared" si="2"/>
        <v>4035.9100509999998</v>
      </c>
      <c r="EQ27" s="20">
        <f t="shared" si="2"/>
        <v>3610.2341409999999</v>
      </c>
      <c r="ER27" s="20">
        <f t="shared" si="2"/>
        <v>4672.9182679999994</v>
      </c>
      <c r="ES27" s="20">
        <f t="shared" si="2"/>
        <v>5545.6775639999996</v>
      </c>
      <c r="ET27" s="20">
        <f t="shared" si="2"/>
        <v>2240.9059740000002</v>
      </c>
      <c r="EU27" s="20">
        <f t="shared" si="2"/>
        <v>2368.5834359999999</v>
      </c>
      <c r="EV27" s="20">
        <f t="shared" si="2"/>
        <v>1358.9442090000002</v>
      </c>
      <c r="EW27" s="20">
        <f t="shared" si="2"/>
        <v>1858.9351790000001</v>
      </c>
      <c r="EX27" s="20">
        <f t="shared" si="2"/>
        <v>2119.4281300000002</v>
      </c>
      <c r="EY27" s="20">
        <f t="shared" si="2"/>
        <v>4488.8448799999987</v>
      </c>
      <c r="EZ27" s="20">
        <f t="shared" si="2"/>
        <v>3664.1444900000001</v>
      </c>
      <c r="FA27" s="20">
        <f t="shared" si="2"/>
        <v>1945.9954690000002</v>
      </c>
      <c r="FB27" s="20">
        <f t="shared" si="2"/>
        <v>4272.9574109999994</v>
      </c>
      <c r="FC27" s="20">
        <f t="shared" si="2"/>
        <v>3823.0304859999997</v>
      </c>
      <c r="FD27" s="20">
        <f t="shared" si="2"/>
        <v>4429.9974789999997</v>
      </c>
      <c r="FE27" s="20">
        <f t="shared" si="2"/>
        <v>5117.727723</v>
      </c>
      <c r="FF27" s="20">
        <f t="shared" si="2"/>
        <v>2909.598943</v>
      </c>
      <c r="FG27" s="20">
        <f t="shared" si="2"/>
        <v>2626.4054779999997</v>
      </c>
      <c r="FH27" s="20">
        <f t="shared" si="2"/>
        <v>1246.4519829999999</v>
      </c>
      <c r="FI27" s="20">
        <f t="shared" si="2"/>
        <v>1811.6050419999997</v>
      </c>
      <c r="FJ27" s="20">
        <f t="shared" si="2"/>
        <v>1454.0381740000003</v>
      </c>
      <c r="FK27" s="20">
        <f t="shared" si="2"/>
        <v>1233.6347559999999</v>
      </c>
      <c r="FL27" s="20">
        <f t="shared" si="2"/>
        <v>3224.7636779999998</v>
      </c>
      <c r="FM27" s="20">
        <f t="shared" si="2"/>
        <v>1568.9952520000002</v>
      </c>
      <c r="FN27" s="20">
        <f t="shared" si="2"/>
        <v>3516.0630519999995</v>
      </c>
      <c r="FO27" s="20">
        <f t="shared" si="2"/>
        <v>3228.2023929999996</v>
      </c>
      <c r="FP27" s="20">
        <f t="shared" si="2"/>
        <v>3923.8430349999999</v>
      </c>
      <c r="FQ27" s="20">
        <f t="shared" si="2"/>
        <v>5024.8660370000016</v>
      </c>
      <c r="FR27" s="20">
        <f t="shared" si="2"/>
        <v>1976.6761070000002</v>
      </c>
      <c r="FS27" s="20">
        <f t="shared" si="2"/>
        <v>2873.8165450000001</v>
      </c>
      <c r="FT27" s="20">
        <f t="shared" si="2"/>
        <v>1138.6811320000002</v>
      </c>
      <c r="FU27" s="20">
        <f t="shared" si="2"/>
        <v>1587.981546</v>
      </c>
      <c r="FV27" s="20">
        <f t="shared" si="2"/>
        <v>2086.0990760000004</v>
      </c>
      <c r="FW27" s="20">
        <f t="shared" si="2"/>
        <v>5253.5285640000002</v>
      </c>
      <c r="FX27" s="20">
        <f t="shared" si="2"/>
        <v>3663.5437000000002</v>
      </c>
      <c r="FY27" s="20">
        <f t="shared" si="2"/>
        <v>1081.6079750000001</v>
      </c>
      <c r="FZ27" s="20">
        <f t="shared" si="2"/>
        <v>3501.7584509999997</v>
      </c>
      <c r="GA27" s="20">
        <f t="shared" si="2"/>
        <v>3003.3525970000001</v>
      </c>
      <c r="GB27" s="20">
        <f t="shared" si="2"/>
        <v>3718.2981210000007</v>
      </c>
      <c r="GC27" s="20">
        <f t="shared" si="2"/>
        <v>4415.7767919999997</v>
      </c>
      <c r="GD27" s="20">
        <f t="shared" si="2"/>
        <v>3658.404473999999</v>
      </c>
      <c r="GE27" s="20">
        <f t="shared" si="2"/>
        <v>2395.2283890000003</v>
      </c>
      <c r="GF27" s="20">
        <f t="shared" si="2"/>
        <v>1147.3951509999997</v>
      </c>
      <c r="GG27" s="20">
        <f t="shared" si="2"/>
        <v>1616.9824229999999</v>
      </c>
      <c r="GH27" s="20">
        <f t="shared" si="2"/>
        <v>1987.9526409999999</v>
      </c>
      <c r="GI27" s="20">
        <f t="shared" si="2"/>
        <v>4828.7769710000002</v>
      </c>
      <c r="GJ27" s="20">
        <f t="shared" si="2"/>
        <v>3004.4520569999995</v>
      </c>
      <c r="GK27" s="20">
        <f t="shared" si="2"/>
        <v>1292.5668000000001</v>
      </c>
      <c r="GL27" s="20">
        <f t="shared" ref="GL27:IW27" si="3">GL18-GL25</f>
        <v>3477.8946059999998</v>
      </c>
      <c r="GM27" s="20">
        <f t="shared" si="3"/>
        <v>2680.0869270000003</v>
      </c>
      <c r="GN27" s="20">
        <f t="shared" si="3"/>
        <v>3228.6072359999998</v>
      </c>
      <c r="GO27" s="20">
        <f t="shared" si="3"/>
        <v>2783.6236980000003</v>
      </c>
      <c r="GP27" s="20">
        <f t="shared" si="3"/>
        <v>2399.9184590000004</v>
      </c>
      <c r="GQ27" s="20">
        <f t="shared" si="3"/>
        <v>2773.067849</v>
      </c>
      <c r="GR27" s="20">
        <f t="shared" si="3"/>
        <v>964.05323499999986</v>
      </c>
      <c r="GS27" s="20">
        <f t="shared" si="3"/>
        <v>1359.2085950000003</v>
      </c>
      <c r="GT27" s="20">
        <f t="shared" si="3"/>
        <v>1819.144816</v>
      </c>
      <c r="GU27" s="20">
        <f t="shared" si="3"/>
        <v>4355.2152529999994</v>
      </c>
      <c r="GV27" s="20">
        <f t="shared" si="3"/>
        <v>2718.1427940000003</v>
      </c>
      <c r="GW27" s="20">
        <f t="shared" si="3"/>
        <v>1311.7782680000003</v>
      </c>
      <c r="GX27" s="20">
        <f t="shared" si="3"/>
        <v>2726.0757749999998</v>
      </c>
      <c r="GY27" s="20">
        <f t="shared" si="3"/>
        <v>2472.8654199999996</v>
      </c>
      <c r="GZ27" s="20">
        <f t="shared" si="3"/>
        <v>3703.7921890000007</v>
      </c>
      <c r="HA27" s="20">
        <f t="shared" si="3"/>
        <v>4566.6084889999993</v>
      </c>
      <c r="HB27" s="20">
        <f t="shared" si="3"/>
        <v>2483.6346599999997</v>
      </c>
      <c r="HC27" s="20">
        <f t="shared" si="3"/>
        <v>2369.7777940000001</v>
      </c>
      <c r="HD27" s="20">
        <f t="shared" si="3"/>
        <v>914.89934900000003</v>
      </c>
      <c r="HE27" s="20">
        <f t="shared" si="3"/>
        <v>1207.4972769999999</v>
      </c>
      <c r="HF27" s="20">
        <f t="shared" si="3"/>
        <v>1608.7189870000002</v>
      </c>
      <c r="HG27" s="20">
        <f t="shared" si="3"/>
        <v>1048.7534720000001</v>
      </c>
      <c r="HH27" s="20">
        <f t="shared" si="3"/>
        <v>2229.0336970000003</v>
      </c>
      <c r="HI27" s="20">
        <f t="shared" si="3"/>
        <v>1338.4139249999998</v>
      </c>
      <c r="HJ27" s="20">
        <f t="shared" si="3"/>
        <v>2717.9638050000003</v>
      </c>
      <c r="HK27" s="20">
        <f t="shared" si="3"/>
        <v>2412.1363090000004</v>
      </c>
      <c r="HL27" s="20">
        <f t="shared" si="3"/>
        <v>3606.4314809999996</v>
      </c>
      <c r="HM27" s="20">
        <f t="shared" si="3"/>
        <v>3865.392887</v>
      </c>
      <c r="HN27" s="20">
        <f t="shared" si="3"/>
        <v>2455.8065310000002</v>
      </c>
      <c r="HO27" s="20">
        <f t="shared" si="3"/>
        <v>2229.1378369999998</v>
      </c>
      <c r="HP27" s="20">
        <f t="shared" si="3"/>
        <v>771.16920300000004</v>
      </c>
      <c r="HQ27" s="20">
        <f t="shared" si="3"/>
        <v>1401.0191199999999</v>
      </c>
      <c r="HR27" s="20">
        <f t="shared" si="3"/>
        <v>1538.3551519999996</v>
      </c>
      <c r="HS27" s="20">
        <f t="shared" si="3"/>
        <v>3805.3805160000002</v>
      </c>
      <c r="HT27" s="20">
        <f t="shared" si="3"/>
        <v>2677.0384069999996</v>
      </c>
      <c r="HU27" s="20">
        <f t="shared" si="3"/>
        <v>1119.7310480000001</v>
      </c>
      <c r="HV27" s="20">
        <f t="shared" si="3"/>
        <v>2357.9180480000005</v>
      </c>
      <c r="HW27" s="20">
        <f t="shared" si="3"/>
        <v>2149.6453959999994</v>
      </c>
      <c r="HX27" s="20">
        <f t="shared" si="3"/>
        <v>3335.3459400000002</v>
      </c>
      <c r="HY27" s="20">
        <f t="shared" si="3"/>
        <v>2501.8008460000001</v>
      </c>
      <c r="HZ27" s="20">
        <f t="shared" si="3"/>
        <v>1871.5700690000003</v>
      </c>
      <c r="IA27" s="20">
        <f t="shared" si="3"/>
        <v>1786.3933489999999</v>
      </c>
      <c r="IB27" s="20">
        <f t="shared" si="3"/>
        <v>677.99597599999993</v>
      </c>
      <c r="IC27" s="20">
        <f t="shared" si="3"/>
        <v>1059.1517569999999</v>
      </c>
      <c r="ID27" s="20">
        <f t="shared" si="3"/>
        <v>911.08816700000034</v>
      </c>
      <c r="IE27" s="20">
        <f t="shared" si="3"/>
        <v>3974.1582230000004</v>
      </c>
      <c r="IF27" s="20">
        <f t="shared" si="3"/>
        <v>2763.0749840000003</v>
      </c>
      <c r="IG27" s="20">
        <f t="shared" si="3"/>
        <v>994.44031999999993</v>
      </c>
      <c r="IH27" s="20">
        <f t="shared" si="3"/>
        <v>2592.0816579999996</v>
      </c>
      <c r="II27" s="20">
        <f t="shared" si="3"/>
        <v>2437.4621240000001</v>
      </c>
      <c r="IJ27" s="20">
        <f t="shared" si="3"/>
        <v>3746.6799360000005</v>
      </c>
      <c r="IK27" s="20">
        <f t="shared" si="3"/>
        <v>4054.1093929999997</v>
      </c>
      <c r="IL27" s="20">
        <f t="shared" si="3"/>
        <v>2965.0668679999999</v>
      </c>
      <c r="IM27" s="20">
        <f t="shared" si="3"/>
        <v>2379.9518100000005</v>
      </c>
      <c r="IN27" s="20">
        <f t="shared" si="3"/>
        <v>729.68632700000001</v>
      </c>
      <c r="IO27" s="20">
        <f t="shared" si="3"/>
        <v>1005.0487460000002</v>
      </c>
      <c r="IP27" s="20">
        <f t="shared" si="3"/>
        <v>1910.2810829999999</v>
      </c>
      <c r="IQ27" s="20">
        <f t="shared" si="3"/>
        <v>3851.8888290000004</v>
      </c>
      <c r="IR27" s="20">
        <f t="shared" si="3"/>
        <v>2240.0842469999998</v>
      </c>
      <c r="IS27" s="20">
        <f t="shared" si="3"/>
        <v>1335.849475</v>
      </c>
      <c r="IT27" s="20">
        <f t="shared" si="3"/>
        <v>2391.1169929999996</v>
      </c>
      <c r="IU27" s="20">
        <f t="shared" si="3"/>
        <v>2263.0626609999999</v>
      </c>
      <c r="IV27" s="20">
        <f t="shared" si="3"/>
        <v>3458.7792010000012</v>
      </c>
      <c r="IW27" s="20">
        <f t="shared" si="3"/>
        <v>3487.9236289999999</v>
      </c>
      <c r="IX27" s="20">
        <f t="shared" ref="IX27:JQ27" si="4">IX18-IX25</f>
        <v>3133.7264410000007</v>
      </c>
      <c r="IY27" s="20">
        <f t="shared" si="4"/>
        <v>2181.5969799999998</v>
      </c>
      <c r="IZ27" s="20">
        <f t="shared" si="4"/>
        <v>651.59690199999989</v>
      </c>
      <c r="JA27" s="20">
        <f t="shared" si="4"/>
        <v>777.09335599999997</v>
      </c>
      <c r="JB27" s="20">
        <f t="shared" si="4"/>
        <v>1867.7166620000003</v>
      </c>
      <c r="JC27" s="20">
        <f t="shared" si="4"/>
        <v>3630.7292159999997</v>
      </c>
      <c r="JD27" s="20">
        <f t="shared" si="4"/>
        <v>1520.2398700000001</v>
      </c>
      <c r="JE27" s="20">
        <f t="shared" si="4"/>
        <v>1250.0143829999997</v>
      </c>
      <c r="JF27" s="20">
        <f t="shared" si="4"/>
        <v>2324.4271470000003</v>
      </c>
      <c r="JG27" s="20">
        <f t="shared" si="4"/>
        <v>2158.5435519999996</v>
      </c>
      <c r="JH27" s="20">
        <f t="shared" si="4"/>
        <v>2929.6612009999999</v>
      </c>
      <c r="JI27" s="20">
        <f t="shared" si="4"/>
        <v>3335.8565239999989</v>
      </c>
      <c r="JJ27" s="20">
        <f t="shared" si="4"/>
        <v>2044.2674750000006</v>
      </c>
      <c r="JK27" s="20">
        <f t="shared" si="4"/>
        <v>2215.1028880000003</v>
      </c>
      <c r="JL27" s="20">
        <f t="shared" si="4"/>
        <v>855.848659</v>
      </c>
      <c r="JM27" s="20">
        <f t="shared" si="4"/>
        <v>1160.0745079999997</v>
      </c>
      <c r="JN27" s="20">
        <f t="shared" si="4"/>
        <v>1084.3538879999999</v>
      </c>
      <c r="JO27" s="20">
        <f t="shared" si="4"/>
        <v>3133.2967310000004</v>
      </c>
      <c r="JP27" s="20">
        <f t="shared" si="4"/>
        <v>2376.0529049999996</v>
      </c>
      <c r="JQ27" s="20">
        <f t="shared" si="4"/>
        <v>1218.2649730000001</v>
      </c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>
        <f t="shared" ref="OH27:QG27" si="5">OH18-OH25</f>
        <v>7839.7264189999987</v>
      </c>
      <c r="OI27" s="20">
        <f t="shared" si="5"/>
        <v>5863.4246190000003</v>
      </c>
      <c r="OJ27" s="20">
        <f t="shared" si="5"/>
        <v>5540.1250029999992</v>
      </c>
      <c r="OK27" s="20">
        <f t="shared" si="5"/>
        <v>8015.0313279999991</v>
      </c>
      <c r="OL27" s="20">
        <f t="shared" si="5"/>
        <v>2650.1369060000002</v>
      </c>
      <c r="OM27" s="20">
        <f t="shared" si="5"/>
        <v>3969.2472789999997</v>
      </c>
      <c r="ON27" s="20">
        <f t="shared" si="5"/>
        <v>938.46070700000007</v>
      </c>
      <c r="OO27" s="20">
        <f t="shared" si="5"/>
        <v>1065.3251389999998</v>
      </c>
      <c r="OP27" s="20">
        <f t="shared" si="5"/>
        <v>4305.9785749999992</v>
      </c>
      <c r="OQ27" s="20">
        <f t="shared" si="5"/>
        <v>5227.9885420000001</v>
      </c>
      <c r="OR27" s="20">
        <f t="shared" si="5"/>
        <v>3575.8936920000001</v>
      </c>
      <c r="OS27" s="20">
        <f t="shared" si="5"/>
        <v>1669.4938959999999</v>
      </c>
      <c r="OT27" s="20">
        <f t="shared" si="5"/>
        <v>8168.7524069999981</v>
      </c>
      <c r="OU27" s="20">
        <f t="shared" si="5"/>
        <v>5936.302678</v>
      </c>
      <c r="OV27" s="20">
        <f t="shared" si="5"/>
        <v>5676.5461749999995</v>
      </c>
      <c r="OW27" s="20">
        <f t="shared" si="5"/>
        <v>7734.8198420000008</v>
      </c>
      <c r="OX27" s="20">
        <f t="shared" si="5"/>
        <v>3556.6734189999997</v>
      </c>
      <c r="OY27" s="20">
        <f t="shared" si="5"/>
        <v>3027.5501860000004</v>
      </c>
      <c r="OZ27" s="20">
        <f t="shared" si="5"/>
        <v>916.67122300000005</v>
      </c>
      <c r="PA27" s="20">
        <f t="shared" si="5"/>
        <v>1195.0274380000001</v>
      </c>
      <c r="PB27" s="20">
        <f t="shared" si="5"/>
        <v>4260.3318289999997</v>
      </c>
      <c r="PC27" s="20">
        <f t="shared" si="5"/>
        <v>1386.7663400000001</v>
      </c>
      <c r="PD27" s="20">
        <f t="shared" si="5"/>
        <v>3589.4769640000004</v>
      </c>
      <c r="PE27" s="20">
        <f t="shared" si="5"/>
        <v>1923.1385850000001</v>
      </c>
      <c r="PF27" s="20">
        <f t="shared" si="5"/>
        <v>8315.1740160000008</v>
      </c>
      <c r="PG27" s="20">
        <f t="shared" si="5"/>
        <v>6500.1660759999995</v>
      </c>
      <c r="PH27" s="20">
        <f t="shared" si="5"/>
        <v>5994.2700150000001</v>
      </c>
      <c r="PI27" s="20">
        <f t="shared" si="5"/>
        <v>7939.146163999998</v>
      </c>
      <c r="PJ27" s="20">
        <f t="shared" si="5"/>
        <v>5114.3252220000004</v>
      </c>
      <c r="PK27" s="20">
        <f t="shared" si="5"/>
        <v>3869.6883670000002</v>
      </c>
      <c r="PL27" s="20">
        <f t="shared" si="5"/>
        <v>1069.888295</v>
      </c>
      <c r="PM27" s="20">
        <f t="shared" si="5"/>
        <v>1421.6024239999999</v>
      </c>
      <c r="PN27" s="20">
        <f t="shared" si="5"/>
        <v>4556.1925079999992</v>
      </c>
      <c r="PO27" s="20">
        <f t="shared" si="5"/>
        <v>5813.8777269999991</v>
      </c>
      <c r="PP27" s="20">
        <f t="shared" si="5"/>
        <v>4010.7836489999995</v>
      </c>
      <c r="PQ27" s="20">
        <f t="shared" si="5"/>
        <v>2305.8283369999999</v>
      </c>
      <c r="PR27" s="20">
        <f t="shared" si="5"/>
        <v>8953.949752999999</v>
      </c>
      <c r="PS27" s="20">
        <f t="shared" si="5"/>
        <v>6259.852175</v>
      </c>
      <c r="PT27" s="20">
        <f t="shared" si="5"/>
        <v>5516.5437569999995</v>
      </c>
      <c r="PU27" s="20">
        <f t="shared" si="5"/>
        <v>7357.885991000001</v>
      </c>
      <c r="PV27" s="20">
        <f t="shared" si="5"/>
        <v>2819.9907039999998</v>
      </c>
      <c r="PW27" s="20">
        <f t="shared" si="5"/>
        <v>3556.7229619999998</v>
      </c>
      <c r="PX27" s="20">
        <f t="shared" si="5"/>
        <v>944.35755200000017</v>
      </c>
      <c r="PY27" s="20">
        <f t="shared" si="5"/>
        <v>1254.8277820000003</v>
      </c>
      <c r="PZ27" s="20">
        <f t="shared" si="5"/>
        <v>4327.6077600000008</v>
      </c>
      <c r="QA27" s="20">
        <f t="shared" si="5"/>
        <v>5490.9479490000003</v>
      </c>
      <c r="QB27" s="20">
        <f t="shared" si="5"/>
        <v>3578.1511069999997</v>
      </c>
      <c r="QC27" s="20">
        <f t="shared" si="5"/>
        <v>2213.5128199999999</v>
      </c>
      <c r="QD27" s="20">
        <f t="shared" si="5"/>
        <v>8074.3468919999996</v>
      </c>
      <c r="QE27" s="20">
        <f t="shared" si="5"/>
        <v>6079.0932190000003</v>
      </c>
      <c r="QF27" s="20">
        <f t="shared" si="5"/>
        <v>5257.8152369999998</v>
      </c>
      <c r="QG27" s="20">
        <f t="shared" si="5"/>
        <v>7558.9168469999986</v>
      </c>
      <c r="QH27" s="20">
        <f t="shared" ref="QH27:SS27" si="6">QH18-QH25</f>
        <v>1767.1007379999999</v>
      </c>
      <c r="QI27" s="20">
        <f t="shared" si="6"/>
        <v>2067.515484</v>
      </c>
      <c r="QJ27" s="20">
        <f t="shared" si="6"/>
        <v>946.04068900000004</v>
      </c>
      <c r="QK27" s="20">
        <f t="shared" si="6"/>
        <v>1150.2291850000001</v>
      </c>
      <c r="QL27" s="20">
        <f t="shared" si="6"/>
        <v>4123.8756140000005</v>
      </c>
      <c r="QM27" s="20">
        <f t="shared" si="6"/>
        <v>2971.929744</v>
      </c>
      <c r="QN27" s="20">
        <f t="shared" si="6"/>
        <v>3381.2456550000002</v>
      </c>
      <c r="QO27" s="20">
        <f t="shared" si="6"/>
        <v>2043.012827</v>
      </c>
      <c r="QP27" s="20">
        <f t="shared" si="6"/>
        <v>7979.9512579999991</v>
      </c>
      <c r="QQ27" s="20">
        <f t="shared" si="6"/>
        <v>6269.934635999999</v>
      </c>
      <c r="QR27" s="20">
        <f t="shared" si="6"/>
        <v>5372.7328670000006</v>
      </c>
      <c r="QS27" s="20">
        <f t="shared" si="6"/>
        <v>8003.4703019999997</v>
      </c>
      <c r="QT27" s="20">
        <f t="shared" si="6"/>
        <v>4266.0296430000008</v>
      </c>
      <c r="QU27" s="20">
        <f t="shared" si="6"/>
        <v>3188.9581030000004</v>
      </c>
      <c r="QV27" s="20">
        <f t="shared" si="6"/>
        <v>966.01055200000008</v>
      </c>
      <c r="QW27" s="20">
        <f t="shared" si="6"/>
        <v>1239.0137469999997</v>
      </c>
      <c r="QX27" s="20">
        <f t="shared" si="6"/>
        <v>3126.9913040000001</v>
      </c>
      <c r="QY27" s="20">
        <f t="shared" si="6"/>
        <v>1157.9430579999998</v>
      </c>
      <c r="QZ27" s="20">
        <f t="shared" si="6"/>
        <v>2864.4789140000003</v>
      </c>
      <c r="RA27" s="20">
        <f t="shared" si="6"/>
        <v>2183.2868479999997</v>
      </c>
      <c r="RB27" s="20">
        <f t="shared" si="6"/>
        <v>7725.762898</v>
      </c>
      <c r="RC27" s="20">
        <f t="shared" si="6"/>
        <v>5902.6615440000005</v>
      </c>
      <c r="RD27" s="20">
        <f t="shared" si="6"/>
        <v>5755.6645260000005</v>
      </c>
      <c r="RE27" s="20">
        <f t="shared" si="6"/>
        <v>7154.727710000001</v>
      </c>
      <c r="RF27" s="20">
        <f t="shared" si="6"/>
        <v>4002.1631849999999</v>
      </c>
      <c r="RG27" s="20">
        <f t="shared" si="6"/>
        <v>3440.6343889999998</v>
      </c>
      <c r="RH27" s="20">
        <f t="shared" si="6"/>
        <v>863.88775299999986</v>
      </c>
      <c r="RI27" s="20">
        <f t="shared" si="6"/>
        <v>1198.280714</v>
      </c>
      <c r="RJ27" s="20">
        <f t="shared" si="6"/>
        <v>3745.4920959999995</v>
      </c>
      <c r="RK27" s="20">
        <f t="shared" si="6"/>
        <v>4888.2288920000001</v>
      </c>
      <c r="RL27" s="20">
        <f t="shared" si="6"/>
        <v>3620.4830880000004</v>
      </c>
      <c r="RM27" s="20">
        <f t="shared" si="6"/>
        <v>2122.511203</v>
      </c>
      <c r="RN27" s="20">
        <f t="shared" si="6"/>
        <v>7189.8507990000007</v>
      </c>
      <c r="RO27" s="20">
        <f t="shared" si="6"/>
        <v>5890.9864159999997</v>
      </c>
      <c r="RP27" s="20">
        <f t="shared" si="6"/>
        <v>5750.0225809999993</v>
      </c>
      <c r="RQ27" s="20">
        <f t="shared" si="6"/>
        <v>4591.4611759999998</v>
      </c>
      <c r="RR27" s="20">
        <f t="shared" si="6"/>
        <v>2728.665814</v>
      </c>
      <c r="RS27" s="20">
        <f t="shared" si="6"/>
        <v>2115.1597670000001</v>
      </c>
      <c r="RT27" s="20">
        <f t="shared" si="6"/>
        <v>780.084293</v>
      </c>
      <c r="RU27" s="20">
        <f t="shared" si="6"/>
        <v>1216.7533789999998</v>
      </c>
      <c r="RV27" s="20">
        <f t="shared" si="6"/>
        <v>3738.248861</v>
      </c>
      <c r="RW27" s="20">
        <f t="shared" si="6"/>
        <v>5061.4441210000005</v>
      </c>
      <c r="RX27" s="20">
        <f t="shared" si="6"/>
        <v>3728.8725100000006</v>
      </c>
      <c r="RY27" s="20">
        <f t="shared" si="6"/>
        <v>2194.6638859999998</v>
      </c>
      <c r="RZ27" s="20">
        <f t="shared" si="6"/>
        <v>7788.3134879999998</v>
      </c>
      <c r="SA27" s="20">
        <f t="shared" si="6"/>
        <v>5857.8353980000002</v>
      </c>
      <c r="SB27" s="20">
        <f t="shared" si="6"/>
        <v>5107.3981489999996</v>
      </c>
      <c r="SC27" s="20">
        <f t="shared" si="6"/>
        <v>6667.7268039999999</v>
      </c>
      <c r="SD27" s="20">
        <f t="shared" si="6"/>
        <v>3733.1875969999996</v>
      </c>
      <c r="SE27" s="20">
        <f t="shared" si="6"/>
        <v>2676.8506339999994</v>
      </c>
      <c r="SF27" s="20">
        <f t="shared" si="6"/>
        <v>788.13379200000008</v>
      </c>
      <c r="SG27" s="20">
        <f t="shared" si="6"/>
        <v>1114.9443580000002</v>
      </c>
      <c r="SH27" s="20">
        <f t="shared" si="6"/>
        <v>3680.2541449999999</v>
      </c>
      <c r="SI27" s="20">
        <f t="shared" si="6"/>
        <v>2963.8668709999997</v>
      </c>
      <c r="SJ27" s="20">
        <f t="shared" si="6"/>
        <v>3508.5865870000002</v>
      </c>
      <c r="SK27" s="20">
        <f t="shared" si="6"/>
        <v>2178.190337</v>
      </c>
      <c r="SL27" s="20">
        <f t="shared" si="6"/>
        <v>6940.4897579999997</v>
      </c>
      <c r="SM27" s="20">
        <f t="shared" si="6"/>
        <v>5477.9502759999996</v>
      </c>
      <c r="SN27" s="20">
        <f t="shared" si="6"/>
        <v>4897.8792470000008</v>
      </c>
      <c r="SO27" s="20">
        <f t="shared" si="6"/>
        <v>6297.635103999999</v>
      </c>
      <c r="SP27" s="20">
        <f t="shared" si="6"/>
        <v>2184.3383389999999</v>
      </c>
      <c r="SQ27" s="20">
        <f t="shared" si="6"/>
        <v>1756.612527</v>
      </c>
      <c r="SR27" s="20">
        <f t="shared" si="6"/>
        <v>576.31640700000003</v>
      </c>
      <c r="SS27" s="20">
        <f t="shared" si="6"/>
        <v>933.57897100000002</v>
      </c>
      <c r="ST27" s="20">
        <f t="shared" ref="ST27:VE27" si="7">ST18-ST25</f>
        <v>3065.854844</v>
      </c>
      <c r="SU27" s="20">
        <f t="shared" si="7"/>
        <v>4358.8609519999991</v>
      </c>
      <c r="SV27" s="20">
        <f t="shared" si="7"/>
        <v>2999.9552610000001</v>
      </c>
      <c r="SW27" s="20">
        <f t="shared" si="7"/>
        <v>1626.6447109999999</v>
      </c>
      <c r="SX27" s="20">
        <f t="shared" si="7"/>
        <v>6458.5047189999996</v>
      </c>
      <c r="SY27" s="20">
        <f t="shared" si="7"/>
        <v>5034.2573690000008</v>
      </c>
      <c r="SZ27" s="20">
        <f t="shared" si="7"/>
        <v>4355.3196620000008</v>
      </c>
      <c r="TA27" s="20">
        <f t="shared" si="7"/>
        <v>6345.6063520000007</v>
      </c>
      <c r="TB27" s="20">
        <f t="shared" si="7"/>
        <v>1950.1529089999999</v>
      </c>
      <c r="TC27" s="20">
        <f t="shared" si="7"/>
        <v>1630.6176309999998</v>
      </c>
      <c r="TD27" s="20">
        <f t="shared" si="7"/>
        <v>437.29058300000003</v>
      </c>
      <c r="TE27" s="20">
        <f t="shared" si="7"/>
        <v>750.60853000000009</v>
      </c>
      <c r="TF27" s="20">
        <f t="shared" si="7"/>
        <v>2548.1413089999996</v>
      </c>
      <c r="TG27" s="20">
        <f t="shared" si="7"/>
        <v>589.28808300000003</v>
      </c>
      <c r="TH27" s="20">
        <f t="shared" si="7"/>
        <v>2149.4629130000003</v>
      </c>
      <c r="TI27" s="20">
        <f t="shared" si="7"/>
        <v>1279.2238219999999</v>
      </c>
      <c r="TJ27" s="20">
        <f t="shared" si="7"/>
        <v>6098.2240010000005</v>
      </c>
      <c r="TK27" s="20">
        <f t="shared" si="7"/>
        <v>4835.8906229999993</v>
      </c>
      <c r="TL27" s="20">
        <f t="shared" si="7"/>
        <v>4225.3997100000006</v>
      </c>
      <c r="TM27" s="20">
        <f t="shared" si="7"/>
        <v>5765.4332519999998</v>
      </c>
      <c r="TN27" s="20">
        <f t="shared" si="7"/>
        <v>1303.2954170000003</v>
      </c>
      <c r="TO27" s="20">
        <f t="shared" si="7"/>
        <v>2053.9155569999998</v>
      </c>
      <c r="TP27" s="20">
        <f t="shared" si="7"/>
        <v>418.63220000000001</v>
      </c>
      <c r="TQ27" s="20">
        <f t="shared" si="7"/>
        <v>652.06028700000002</v>
      </c>
      <c r="TR27" s="20">
        <f t="shared" si="7"/>
        <v>2584.1349949999994</v>
      </c>
      <c r="TS27" s="20">
        <f t="shared" si="7"/>
        <v>3607.2476199999996</v>
      </c>
      <c r="TT27" s="20">
        <f t="shared" si="7"/>
        <v>2536.5955059999997</v>
      </c>
      <c r="TU27" s="20">
        <f t="shared" si="7"/>
        <v>1098.360128</v>
      </c>
      <c r="TV27" s="20">
        <f t="shared" si="7"/>
        <v>5454.8131599999997</v>
      </c>
      <c r="TW27" s="20">
        <f t="shared" si="7"/>
        <v>4361.4806129999997</v>
      </c>
      <c r="TX27" s="20">
        <f t="shared" si="7"/>
        <v>4123.977347</v>
      </c>
      <c r="TY27" s="20">
        <f t="shared" si="7"/>
        <v>5480.977726000001</v>
      </c>
      <c r="TZ27" s="20">
        <f t="shared" si="7"/>
        <v>2299.4855159999997</v>
      </c>
      <c r="UA27" s="20">
        <f t="shared" si="7"/>
        <v>1754.0895650000002</v>
      </c>
      <c r="UB27" s="20">
        <f t="shared" si="7"/>
        <v>361.654087</v>
      </c>
      <c r="UC27" s="20">
        <f t="shared" si="7"/>
        <v>504.17254000000003</v>
      </c>
      <c r="UD27" s="20">
        <f t="shared" si="7"/>
        <v>2259.5619489999999</v>
      </c>
      <c r="UE27" s="20">
        <f t="shared" si="7"/>
        <v>3578.2444179999998</v>
      </c>
      <c r="UF27" s="20">
        <f t="shared" si="7"/>
        <v>2642.6238620000004</v>
      </c>
      <c r="UG27" s="20">
        <f t="shared" si="7"/>
        <v>1197.6521379999999</v>
      </c>
      <c r="UH27" s="20">
        <f t="shared" si="7"/>
        <v>5011.1621969999997</v>
      </c>
      <c r="UI27" s="20">
        <f t="shared" si="7"/>
        <v>4149.776449</v>
      </c>
      <c r="UJ27" s="20">
        <f t="shared" si="7"/>
        <v>4215.4828720000005</v>
      </c>
      <c r="UK27" s="20">
        <f t="shared" si="7"/>
        <v>3146.8755829999996</v>
      </c>
      <c r="UL27" s="20">
        <f t="shared" si="7"/>
        <v>2418.2981390000004</v>
      </c>
      <c r="UM27" s="20">
        <f t="shared" si="7"/>
        <v>1691.8242199999997</v>
      </c>
      <c r="UN27" s="20">
        <f t="shared" si="7"/>
        <v>345.03855699999997</v>
      </c>
      <c r="UO27" s="20">
        <f t="shared" si="7"/>
        <v>507.52203100000003</v>
      </c>
      <c r="UP27" s="20">
        <f t="shared" si="7"/>
        <v>2502.686991</v>
      </c>
      <c r="UQ27" s="20">
        <f t="shared" si="7"/>
        <v>3272.6712050000001</v>
      </c>
      <c r="UR27" s="20">
        <f t="shared" si="7"/>
        <v>2445.188005</v>
      </c>
      <c r="US27" s="20">
        <f t="shared" si="7"/>
        <v>1006.129353</v>
      </c>
      <c r="UT27" s="20">
        <f t="shared" si="7"/>
        <v>4901.9440310000009</v>
      </c>
      <c r="UU27" s="20">
        <f t="shared" si="7"/>
        <v>4167.7238880000004</v>
      </c>
      <c r="UV27" s="20">
        <f t="shared" si="7"/>
        <v>4133.6404610000009</v>
      </c>
      <c r="UW27" s="20">
        <f t="shared" si="7"/>
        <v>5371.1397969999998</v>
      </c>
      <c r="UX27" s="20">
        <f t="shared" si="7"/>
        <v>2406.5333719999999</v>
      </c>
      <c r="UY27" s="20">
        <f t="shared" si="7"/>
        <v>1600.2222849999998</v>
      </c>
      <c r="UZ27" s="20">
        <f t="shared" si="7"/>
        <v>341.20301799999993</v>
      </c>
      <c r="VA27" s="20">
        <f t="shared" si="7"/>
        <v>616.30348800000002</v>
      </c>
      <c r="VB27" s="20">
        <f t="shared" si="7"/>
        <v>1802.3948869999999</v>
      </c>
      <c r="VC27" s="20">
        <f t="shared" si="7"/>
        <v>360.68644899999998</v>
      </c>
      <c r="VD27" s="20">
        <f t="shared" si="7"/>
        <v>1948.2442880000001</v>
      </c>
      <c r="VE27" s="20">
        <f t="shared" si="7"/>
        <v>1030.397686</v>
      </c>
      <c r="VF27" s="20">
        <f t="shared" ref="VF27:XM27" si="8">VF18-VF25</f>
        <v>4442.5893149999993</v>
      </c>
      <c r="VG27" s="20">
        <f t="shared" si="8"/>
        <v>3759.8675420000004</v>
      </c>
      <c r="VH27" s="20">
        <f t="shared" si="8"/>
        <v>3807.8948020000003</v>
      </c>
      <c r="VI27" s="20">
        <f t="shared" si="8"/>
        <v>5295.4853099999991</v>
      </c>
      <c r="VJ27" s="20">
        <f t="shared" si="8"/>
        <v>2113.6369449999997</v>
      </c>
      <c r="VK27" s="20">
        <f t="shared" si="8"/>
        <v>1580.3858570000002</v>
      </c>
      <c r="VL27" s="20">
        <f t="shared" si="8"/>
        <v>317.14034700000002</v>
      </c>
      <c r="VM27" s="20">
        <f t="shared" si="8"/>
        <v>670.41957600000001</v>
      </c>
      <c r="VN27" s="20">
        <f t="shared" si="8"/>
        <v>2116.9754829999997</v>
      </c>
      <c r="VO27" s="20">
        <f t="shared" si="8"/>
        <v>3965.2611379999998</v>
      </c>
      <c r="VP27" s="20">
        <f t="shared" si="8"/>
        <v>2583.9159839999998</v>
      </c>
      <c r="VQ27" s="20">
        <f t="shared" si="8"/>
        <v>1045.6703070000001</v>
      </c>
      <c r="VR27" s="20">
        <f t="shared" si="8"/>
        <v>4030.7623579999999</v>
      </c>
      <c r="VS27" s="20">
        <f t="shared" si="8"/>
        <v>3492.9445259999998</v>
      </c>
      <c r="VT27" s="20">
        <f t="shared" si="8"/>
        <v>3906.7285859999997</v>
      </c>
      <c r="VU27" s="20">
        <f t="shared" si="8"/>
        <v>3081.7342599999997</v>
      </c>
      <c r="VV27" s="20">
        <f t="shared" si="8"/>
        <v>2331.4812979999997</v>
      </c>
      <c r="VW27" s="20">
        <f t="shared" si="8"/>
        <v>1615.250661</v>
      </c>
      <c r="VX27" s="20">
        <f t="shared" si="8"/>
        <v>261.829025</v>
      </c>
      <c r="VY27" s="20">
        <f t="shared" si="8"/>
        <v>538.12933100000009</v>
      </c>
      <c r="VZ27" s="20">
        <f t="shared" si="8"/>
        <v>2391.305378</v>
      </c>
      <c r="WA27" s="20">
        <f t="shared" si="8"/>
        <v>3936.0600439999998</v>
      </c>
      <c r="WB27" s="20">
        <f t="shared" si="8"/>
        <v>2480.1758890000001</v>
      </c>
      <c r="WC27" s="20">
        <f t="shared" si="8"/>
        <v>799.12621300000001</v>
      </c>
      <c r="WD27" s="20">
        <f t="shared" si="8"/>
        <v>3577.2605269999999</v>
      </c>
      <c r="WE27" s="20">
        <f t="shared" si="8"/>
        <v>2315.0981410000004</v>
      </c>
      <c r="WF27" s="20">
        <f t="shared" si="8"/>
        <v>2765.8023110000004</v>
      </c>
      <c r="WG27" s="20">
        <f t="shared" si="8"/>
        <v>3780.4853469999998</v>
      </c>
      <c r="WH27" s="20">
        <f t="shared" si="8"/>
        <v>2330.6081130000002</v>
      </c>
      <c r="WI27" s="20">
        <f t="shared" si="8"/>
        <v>2073.2598350000003</v>
      </c>
      <c r="WJ27" s="20">
        <f t="shared" si="8"/>
        <v>721.2804440000001</v>
      </c>
      <c r="WK27" s="20">
        <f t="shared" si="8"/>
        <v>931.35986500000013</v>
      </c>
      <c r="WL27" s="20">
        <f t="shared" si="8"/>
        <v>2052.3896959999997</v>
      </c>
      <c r="WM27" s="20">
        <f t="shared" si="8"/>
        <v>2555.5450690000002</v>
      </c>
      <c r="WN27" s="20">
        <f t="shared" si="8"/>
        <v>1910.9791829999999</v>
      </c>
      <c r="WO27" s="20">
        <f t="shared" si="8"/>
        <v>907.62440100000015</v>
      </c>
      <c r="WP27" s="20">
        <f t="shared" si="8"/>
        <v>2239.509634</v>
      </c>
      <c r="WQ27" s="20">
        <f t="shared" si="8"/>
        <v>2364.2269539999998</v>
      </c>
      <c r="WR27" s="20">
        <f t="shared" si="8"/>
        <v>2790.7354939999996</v>
      </c>
      <c r="WS27" s="20">
        <f t="shared" si="8"/>
        <v>2820.9818490000007</v>
      </c>
      <c r="WT27" s="20">
        <f t="shared" si="8"/>
        <v>3220.2411990000001</v>
      </c>
      <c r="WU27" s="20">
        <f t="shared" si="8"/>
        <v>1930.2455359999999</v>
      </c>
      <c r="WV27" s="20">
        <f t="shared" si="8"/>
        <v>673.10184500000003</v>
      </c>
      <c r="WW27" s="20">
        <f t="shared" si="8"/>
        <v>761.55719600000009</v>
      </c>
      <c r="WX27" s="20">
        <f t="shared" si="8"/>
        <v>2070.8275280000003</v>
      </c>
      <c r="WY27" s="20">
        <f t="shared" si="8"/>
        <v>2292.1308800000002</v>
      </c>
      <c r="WZ27" s="20">
        <f t="shared" si="8"/>
        <v>1182.1606160000001</v>
      </c>
      <c r="XA27" s="20">
        <f t="shared" si="8"/>
        <v>737.19714199999999</v>
      </c>
      <c r="XB27" s="20">
        <f t="shared" si="8"/>
        <v>2643.1390650000003</v>
      </c>
      <c r="XC27" s="20">
        <f t="shared" si="8"/>
        <v>2218.0122700000002</v>
      </c>
      <c r="XD27" s="20">
        <f t="shared" si="8"/>
        <v>2712.789933</v>
      </c>
      <c r="XE27" s="20">
        <f t="shared" si="8"/>
        <v>3150.9811689999997</v>
      </c>
      <c r="XF27" s="20">
        <f t="shared" si="8"/>
        <v>2654.5255640000005</v>
      </c>
      <c r="XG27" s="20">
        <f t="shared" si="8"/>
        <v>1952.3496880000002</v>
      </c>
      <c r="XH27" s="20">
        <f t="shared" si="8"/>
        <v>749.21649300000013</v>
      </c>
      <c r="XI27" s="20">
        <f t="shared" si="8"/>
        <v>865.58870400000001</v>
      </c>
      <c r="XJ27" s="20">
        <f t="shared" si="8"/>
        <v>1886.0457319999996</v>
      </c>
      <c r="XK27" s="20">
        <f t="shared" si="8"/>
        <v>2696.2228319999999</v>
      </c>
      <c r="XL27" s="20">
        <f t="shared" si="8"/>
        <v>2044.969546</v>
      </c>
      <c r="XM27" s="20">
        <f t="shared" si="8"/>
        <v>861.9296599999999</v>
      </c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</row>
    <row r="28" spans="1:685" x14ac:dyDescent="0.25">
      <c r="A28" s="80" t="s">
        <v>319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</row>
    <row r="29" spans="1:685" x14ac:dyDescent="0.25">
      <c r="A29" s="81" t="s">
        <v>321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>
        <f t="shared" ref="AL29:BM29" si="9">AL22-AL15</f>
        <v>6746.0448029999989</v>
      </c>
      <c r="AM29" s="20">
        <f t="shared" si="9"/>
        <v>5706.2936309999986</v>
      </c>
      <c r="AN29" s="20">
        <f t="shared" si="9"/>
        <v>5512.9838879999998</v>
      </c>
      <c r="AO29" s="20">
        <f t="shared" si="9"/>
        <v>4774.9083909999999</v>
      </c>
      <c r="AP29" s="20">
        <f t="shared" si="9"/>
        <v>8165.3884940000007</v>
      </c>
      <c r="AQ29" s="20">
        <f t="shared" si="9"/>
        <v>6433.2858969999997</v>
      </c>
      <c r="AR29" s="20">
        <f t="shared" si="9"/>
        <v>4651.5126769999988</v>
      </c>
      <c r="AS29" s="20">
        <f t="shared" si="9"/>
        <v>5541.4492539999992</v>
      </c>
      <c r="AT29" s="20">
        <f t="shared" si="9"/>
        <v>6282.3038579999993</v>
      </c>
      <c r="AU29" s="20">
        <f t="shared" si="9"/>
        <v>6523.702029</v>
      </c>
      <c r="AV29" s="20">
        <f t="shared" si="9"/>
        <v>6447.8163069999991</v>
      </c>
      <c r="AW29" s="20">
        <f t="shared" si="9"/>
        <v>7987.7345139999998</v>
      </c>
      <c r="AX29" s="20">
        <f t="shared" si="9"/>
        <v>7612.3716309999982</v>
      </c>
      <c r="AY29" s="20">
        <f t="shared" si="9"/>
        <v>6295.2672540000003</v>
      </c>
      <c r="AZ29" s="20">
        <f t="shared" si="9"/>
        <v>5539.7912940000006</v>
      </c>
      <c r="BA29" s="20">
        <f t="shared" si="9"/>
        <v>5217.074975999999</v>
      </c>
      <c r="BB29" s="20">
        <f t="shared" si="9"/>
        <v>8269.8394879999996</v>
      </c>
      <c r="BC29" s="20">
        <f t="shared" si="9"/>
        <v>6673.073124999999</v>
      </c>
      <c r="BD29" s="20">
        <f t="shared" si="9"/>
        <v>5096.4695209999991</v>
      </c>
      <c r="BE29" s="20">
        <f t="shared" si="9"/>
        <v>5561.9529219999968</v>
      </c>
      <c r="BF29" s="20">
        <f t="shared" si="9"/>
        <v>7504.984124999999</v>
      </c>
      <c r="BG29" s="20">
        <f t="shared" si="9"/>
        <v>11399.625972999998</v>
      </c>
      <c r="BH29" s="20">
        <f t="shared" si="9"/>
        <v>6416.0439300000016</v>
      </c>
      <c r="BI29" s="20">
        <f t="shared" si="9"/>
        <v>8288.8034350000016</v>
      </c>
      <c r="BJ29" s="20">
        <f t="shared" si="9"/>
        <v>7526.2942050000001</v>
      </c>
      <c r="BK29" s="20">
        <f t="shared" si="9"/>
        <v>5969.2457499999982</v>
      </c>
      <c r="BL29" s="20">
        <f t="shared" si="9"/>
        <v>6138.3809299999994</v>
      </c>
      <c r="BM29" s="20">
        <f t="shared" si="9"/>
        <v>5642.024210999999</v>
      </c>
      <c r="BN29" s="20">
        <f t="shared" ref="BN29:DY29" si="10">BN22-BN15</f>
        <v>7237.272715000001</v>
      </c>
      <c r="BO29" s="20">
        <f t="shared" si="10"/>
        <v>6662.9860349999999</v>
      </c>
      <c r="BP29" s="20">
        <f t="shared" si="10"/>
        <v>5296.4144449999985</v>
      </c>
      <c r="BQ29" s="20">
        <f t="shared" si="10"/>
        <v>5148.2022189999989</v>
      </c>
      <c r="BR29" s="20">
        <f t="shared" si="10"/>
        <v>7429.715661000002</v>
      </c>
      <c r="BS29" s="20">
        <f t="shared" si="10"/>
        <v>6554.0070640000004</v>
      </c>
      <c r="BT29" s="20">
        <f t="shared" si="10"/>
        <v>6155.0388080000012</v>
      </c>
      <c r="BU29" s="20">
        <f t="shared" si="10"/>
        <v>8655.2817250000007</v>
      </c>
      <c r="BV29" s="20">
        <f t="shared" si="10"/>
        <v>7979.8038239999987</v>
      </c>
      <c r="BW29" s="20">
        <f t="shared" si="10"/>
        <v>7149.961256999999</v>
      </c>
      <c r="BX29" s="20">
        <f t="shared" si="10"/>
        <v>7079.4442039999994</v>
      </c>
      <c r="BY29" s="20">
        <f t="shared" si="10"/>
        <v>6129.4763370000001</v>
      </c>
      <c r="BZ29" s="20">
        <f t="shared" si="10"/>
        <v>8312.8936789999971</v>
      </c>
      <c r="CA29" s="20">
        <f t="shared" si="10"/>
        <v>6905.1109899999992</v>
      </c>
      <c r="CB29" s="20">
        <f t="shared" si="10"/>
        <v>5398.5043020000012</v>
      </c>
      <c r="CC29" s="20">
        <f t="shared" si="10"/>
        <v>5714.3680380000005</v>
      </c>
      <c r="CD29" s="20">
        <f t="shared" si="10"/>
        <v>7782.7600410000014</v>
      </c>
      <c r="CE29" s="20">
        <f t="shared" si="10"/>
        <v>6573.0844070000003</v>
      </c>
      <c r="CF29" s="20">
        <f t="shared" si="10"/>
        <v>6654.1640349999998</v>
      </c>
      <c r="CG29" s="20">
        <f t="shared" si="10"/>
        <v>9374.6556249999994</v>
      </c>
      <c r="CH29" s="20">
        <f t="shared" si="10"/>
        <v>8010.8534550000004</v>
      </c>
      <c r="CI29" s="20">
        <f t="shared" si="10"/>
        <v>6649.1673379999993</v>
      </c>
      <c r="CJ29" s="20">
        <f t="shared" si="10"/>
        <v>6385.6163660000002</v>
      </c>
      <c r="CK29" s="20">
        <f t="shared" si="10"/>
        <v>5399.0172630000006</v>
      </c>
      <c r="CL29" s="20">
        <f t="shared" si="10"/>
        <v>8242.0688069999997</v>
      </c>
      <c r="CM29" s="20">
        <f t="shared" si="10"/>
        <v>7880.2207329999983</v>
      </c>
      <c r="CN29" s="20">
        <f t="shared" si="10"/>
        <v>4828.6090109999968</v>
      </c>
      <c r="CO29" s="20">
        <f t="shared" si="10"/>
        <v>5950.8056450000004</v>
      </c>
      <c r="CP29" s="20">
        <f t="shared" si="10"/>
        <v>7930.0319549999986</v>
      </c>
      <c r="CQ29" s="20">
        <f t="shared" si="10"/>
        <v>8587.7955619999993</v>
      </c>
      <c r="CR29" s="20">
        <f t="shared" si="10"/>
        <v>6454.246033999998</v>
      </c>
      <c r="CS29" s="20">
        <f t="shared" si="10"/>
        <v>8914.9355959999994</v>
      </c>
      <c r="CT29" s="20">
        <f t="shared" si="10"/>
        <v>7779.1234750000003</v>
      </c>
      <c r="CU29" s="20">
        <f t="shared" si="10"/>
        <v>6255.478321999999</v>
      </c>
      <c r="CV29" s="20">
        <f t="shared" si="10"/>
        <v>6238.7833119999996</v>
      </c>
      <c r="CW29" s="20">
        <f t="shared" si="10"/>
        <v>4828.9081729999998</v>
      </c>
      <c r="CX29" s="20">
        <f t="shared" si="10"/>
        <v>8817.1287100000009</v>
      </c>
      <c r="CY29" s="20">
        <f t="shared" si="10"/>
        <v>7330.94902</v>
      </c>
      <c r="CZ29" s="20">
        <f t="shared" si="10"/>
        <v>5121.8923370000011</v>
      </c>
      <c r="DA29" s="20">
        <f t="shared" si="10"/>
        <v>5987.7395660000002</v>
      </c>
      <c r="DB29" s="20">
        <f t="shared" si="10"/>
        <v>7827.968756000002</v>
      </c>
      <c r="DC29" s="20">
        <f t="shared" si="10"/>
        <v>11253.455276000001</v>
      </c>
      <c r="DD29" s="20">
        <f t="shared" si="10"/>
        <v>7440.498173</v>
      </c>
      <c r="DE29" s="20">
        <f t="shared" si="10"/>
        <v>8583.5286459999988</v>
      </c>
      <c r="DF29" s="20">
        <f t="shared" si="10"/>
        <v>8563.353661000001</v>
      </c>
      <c r="DG29" s="20">
        <f t="shared" si="10"/>
        <v>7046.729543999998</v>
      </c>
      <c r="DH29" s="20">
        <f t="shared" si="10"/>
        <v>6353.6564269999999</v>
      </c>
      <c r="DI29" s="20">
        <f t="shared" si="10"/>
        <v>6005.2882910000008</v>
      </c>
      <c r="DJ29" s="20">
        <f t="shared" si="10"/>
        <v>7750.8022820000006</v>
      </c>
      <c r="DK29" s="20">
        <f t="shared" si="10"/>
        <v>6546.4200549999987</v>
      </c>
      <c r="DL29" s="20">
        <f t="shared" si="10"/>
        <v>5743.5022879999997</v>
      </c>
      <c r="DM29" s="20">
        <f t="shared" si="10"/>
        <v>6164.6744419999995</v>
      </c>
      <c r="DN29" s="20">
        <f t="shared" si="10"/>
        <v>6828.1546639999979</v>
      </c>
      <c r="DO29" s="20">
        <f t="shared" si="10"/>
        <v>7166.7829959999999</v>
      </c>
      <c r="DP29" s="20">
        <f t="shared" si="10"/>
        <v>6533.7013750000024</v>
      </c>
      <c r="DQ29" s="20">
        <f t="shared" si="10"/>
        <v>9283.6180669999994</v>
      </c>
      <c r="DR29" s="20">
        <f t="shared" si="10"/>
        <v>9101.1171140000006</v>
      </c>
      <c r="DS29" s="20">
        <f t="shared" si="10"/>
        <v>7426.5512230000022</v>
      </c>
      <c r="DT29" s="20">
        <f t="shared" si="10"/>
        <v>6660.839133999998</v>
      </c>
      <c r="DU29" s="20">
        <f t="shared" si="10"/>
        <v>8251.8544470000015</v>
      </c>
      <c r="DV29" s="20">
        <f t="shared" si="10"/>
        <v>8361.3971710000005</v>
      </c>
      <c r="DW29" s="20">
        <f t="shared" si="10"/>
        <v>7464.164047000002</v>
      </c>
      <c r="DX29" s="20">
        <f t="shared" si="10"/>
        <v>6066.4692129999967</v>
      </c>
      <c r="DY29" s="20">
        <f t="shared" si="10"/>
        <v>5881.5884460000052</v>
      </c>
      <c r="DZ29" s="20">
        <f t="shared" ref="DZ29:GK29" si="11">DZ22-DZ15</f>
        <v>8051.6401279999991</v>
      </c>
      <c r="EA29" s="20">
        <f t="shared" si="11"/>
        <v>7582.2515289999992</v>
      </c>
      <c r="EB29" s="20">
        <f t="shared" si="11"/>
        <v>6533.3233930000006</v>
      </c>
      <c r="EC29" s="20">
        <f t="shared" si="11"/>
        <v>9949.5933050000021</v>
      </c>
      <c r="ED29" s="20">
        <f t="shared" si="11"/>
        <v>7975.2879649999995</v>
      </c>
      <c r="EE29" s="20">
        <f t="shared" si="11"/>
        <v>6787.4116630000026</v>
      </c>
      <c r="EF29" s="20">
        <f t="shared" si="11"/>
        <v>6678.6653590000005</v>
      </c>
      <c r="EG29" s="20">
        <f t="shared" si="11"/>
        <v>6139.930601</v>
      </c>
      <c r="EH29" s="20">
        <f t="shared" si="11"/>
        <v>7384.5460769999991</v>
      </c>
      <c r="EI29" s="20">
        <f t="shared" si="11"/>
        <v>7226.9053029999995</v>
      </c>
      <c r="EJ29" s="20">
        <f t="shared" si="11"/>
        <v>6126.5514600000024</v>
      </c>
      <c r="EK29" s="20">
        <f t="shared" si="11"/>
        <v>5838.8672830000032</v>
      </c>
      <c r="EL29" s="20">
        <f t="shared" si="11"/>
        <v>7958.3075209999988</v>
      </c>
      <c r="EM29" s="20">
        <f t="shared" si="11"/>
        <v>9552.7372040000009</v>
      </c>
      <c r="EN29" s="20">
        <f t="shared" si="11"/>
        <v>6839.5303380000005</v>
      </c>
      <c r="EO29" s="20">
        <f t="shared" si="11"/>
        <v>9944.1765790000027</v>
      </c>
      <c r="EP29" s="20">
        <f t="shared" si="11"/>
        <v>8264.6560549999995</v>
      </c>
      <c r="EQ29" s="20">
        <f t="shared" si="11"/>
        <v>7246.8861180000022</v>
      </c>
      <c r="ER29" s="20">
        <f t="shared" si="11"/>
        <v>7162.9255740000008</v>
      </c>
      <c r="ES29" s="20">
        <f t="shared" si="11"/>
        <v>6542.2706230000003</v>
      </c>
      <c r="ET29" s="20">
        <f t="shared" si="11"/>
        <v>8464.7874310000007</v>
      </c>
      <c r="EU29" s="20">
        <f t="shared" si="11"/>
        <v>8505.0779570000013</v>
      </c>
      <c r="EV29" s="20">
        <f t="shared" si="11"/>
        <v>6140.7470800000046</v>
      </c>
      <c r="EW29" s="20">
        <f t="shared" si="11"/>
        <v>6192.5296139999991</v>
      </c>
      <c r="EX29" s="20">
        <f t="shared" si="11"/>
        <v>7732.0046499999989</v>
      </c>
      <c r="EY29" s="20">
        <f t="shared" si="11"/>
        <v>8220.3412800000006</v>
      </c>
      <c r="EZ29" s="20">
        <f t="shared" si="11"/>
        <v>8062.3801170000006</v>
      </c>
      <c r="FA29" s="20">
        <f t="shared" si="11"/>
        <v>10651.754867999996</v>
      </c>
      <c r="FB29" s="20">
        <f t="shared" si="11"/>
        <v>8703.8167560000002</v>
      </c>
      <c r="FC29" s="20">
        <f t="shared" si="11"/>
        <v>7401.8532550000018</v>
      </c>
      <c r="FD29" s="20">
        <f t="shared" si="11"/>
        <v>7570.237417999997</v>
      </c>
      <c r="FE29" s="20">
        <f t="shared" si="11"/>
        <v>5917.7168320000019</v>
      </c>
      <c r="FF29" s="20">
        <f t="shared" si="11"/>
        <v>8797.8287600000003</v>
      </c>
      <c r="FG29" s="20">
        <f t="shared" si="11"/>
        <v>8253.4225439999973</v>
      </c>
      <c r="FH29" s="20">
        <f t="shared" si="11"/>
        <v>5780.9697909999995</v>
      </c>
      <c r="FI29" s="20">
        <f t="shared" si="11"/>
        <v>6755.7453260000002</v>
      </c>
      <c r="FJ29" s="20">
        <f t="shared" si="11"/>
        <v>8008.5906890000006</v>
      </c>
      <c r="FK29" s="20">
        <f t="shared" si="11"/>
        <v>12113.949320000003</v>
      </c>
      <c r="FL29" s="20">
        <f t="shared" si="11"/>
        <v>8560.6259989999999</v>
      </c>
      <c r="FM29" s="20">
        <f t="shared" si="11"/>
        <v>9471.4935399999995</v>
      </c>
      <c r="FN29" s="20">
        <f t="shared" si="11"/>
        <v>10042.164656000001</v>
      </c>
      <c r="FO29" s="20">
        <f t="shared" si="11"/>
        <v>7815.2699710000015</v>
      </c>
      <c r="FP29" s="20">
        <f t="shared" si="11"/>
        <v>7596.5039180000022</v>
      </c>
      <c r="FQ29" s="20">
        <f t="shared" si="11"/>
        <v>6557.1437719999994</v>
      </c>
      <c r="FR29" s="20">
        <f t="shared" si="11"/>
        <v>9682.3742160000002</v>
      </c>
      <c r="FS29" s="20">
        <f t="shared" si="11"/>
        <v>7434.8998549999997</v>
      </c>
      <c r="FT29" s="20">
        <f t="shared" si="11"/>
        <v>6075.6378030000014</v>
      </c>
      <c r="FU29" s="20">
        <f t="shared" si="11"/>
        <v>6807.4768029999977</v>
      </c>
      <c r="FV29" s="20">
        <f t="shared" si="11"/>
        <v>6905.3364390000024</v>
      </c>
      <c r="FW29" s="20">
        <f t="shared" si="11"/>
        <v>8732.4780920000012</v>
      </c>
      <c r="FX29" s="20">
        <f t="shared" si="11"/>
        <v>8057.0554349999984</v>
      </c>
      <c r="FY29" s="20">
        <f t="shared" si="11"/>
        <v>9794.8229950000023</v>
      </c>
      <c r="FZ29" s="20">
        <f t="shared" si="11"/>
        <v>9944.357165999998</v>
      </c>
      <c r="GA29" s="20">
        <f t="shared" si="11"/>
        <v>8074.803015999998</v>
      </c>
      <c r="GB29" s="20">
        <f t="shared" si="11"/>
        <v>7192.6129540000002</v>
      </c>
      <c r="GC29" s="20">
        <f t="shared" si="11"/>
        <v>7528.6903109999985</v>
      </c>
      <c r="GD29" s="20">
        <f t="shared" si="11"/>
        <v>8118.9407820000015</v>
      </c>
      <c r="GE29" s="20">
        <f t="shared" si="11"/>
        <v>7499.4213659999987</v>
      </c>
      <c r="GF29" s="20">
        <f t="shared" si="11"/>
        <v>6350.4561410000024</v>
      </c>
      <c r="GG29" s="20">
        <f t="shared" si="11"/>
        <v>6552.6113310000001</v>
      </c>
      <c r="GH29" s="20">
        <f t="shared" si="11"/>
        <v>7531.2124099999965</v>
      </c>
      <c r="GI29" s="20">
        <f t="shared" si="11"/>
        <v>9116.8944870000014</v>
      </c>
      <c r="GJ29" s="20">
        <f t="shared" si="11"/>
        <v>8171.3301640000027</v>
      </c>
      <c r="GK29" s="20">
        <f t="shared" si="11"/>
        <v>10238.417157999997</v>
      </c>
      <c r="GL29" s="20">
        <f t="shared" ref="GL29:IW29" si="12">GL22-GL15</f>
        <v>9977.4853179999991</v>
      </c>
      <c r="GM29" s="20">
        <f t="shared" si="12"/>
        <v>8427.7310700000016</v>
      </c>
      <c r="GN29" s="20">
        <f t="shared" si="12"/>
        <v>7733.06034</v>
      </c>
      <c r="GO29" s="20">
        <f t="shared" si="12"/>
        <v>9184.9248799999987</v>
      </c>
      <c r="GP29" s="20">
        <f t="shared" si="12"/>
        <v>8821.1053449999999</v>
      </c>
      <c r="GQ29" s="20">
        <f t="shared" si="12"/>
        <v>7604.9777360000007</v>
      </c>
      <c r="GR29" s="20">
        <f t="shared" si="12"/>
        <v>6479.5198789999995</v>
      </c>
      <c r="GS29" s="20">
        <f t="shared" si="12"/>
        <v>6443.9965930000035</v>
      </c>
      <c r="GT29" s="20">
        <f t="shared" si="12"/>
        <v>8101.1925289999999</v>
      </c>
      <c r="GU29" s="20">
        <f t="shared" si="12"/>
        <v>9403.1647859999975</v>
      </c>
      <c r="GV29" s="20">
        <f t="shared" si="12"/>
        <v>7891.305808000001</v>
      </c>
      <c r="GW29" s="20">
        <f t="shared" si="12"/>
        <v>10783.891395999999</v>
      </c>
      <c r="GX29" s="20">
        <f t="shared" si="12"/>
        <v>10168.479994000005</v>
      </c>
      <c r="GY29" s="20">
        <f t="shared" si="12"/>
        <v>8162.4168240000035</v>
      </c>
      <c r="GZ29" s="20">
        <f t="shared" si="12"/>
        <v>8390.6007470000004</v>
      </c>
      <c r="HA29" s="20">
        <f t="shared" si="12"/>
        <v>7509.6588530000008</v>
      </c>
      <c r="HB29" s="20">
        <f t="shared" si="12"/>
        <v>8119.0505359999988</v>
      </c>
      <c r="HC29" s="20">
        <f t="shared" si="12"/>
        <v>8549.0355100000015</v>
      </c>
      <c r="HD29" s="20">
        <f t="shared" si="12"/>
        <v>6702.1140630000009</v>
      </c>
      <c r="HE29" s="20">
        <f t="shared" si="12"/>
        <v>6903.8541469999982</v>
      </c>
      <c r="HF29" s="20">
        <f t="shared" si="12"/>
        <v>8500.1371849999996</v>
      </c>
      <c r="HG29" s="20">
        <f t="shared" si="12"/>
        <v>11471.514842000004</v>
      </c>
      <c r="HH29" s="20">
        <f t="shared" si="12"/>
        <v>9505.1922940000004</v>
      </c>
      <c r="HI29" s="20">
        <f t="shared" si="12"/>
        <v>11210.963837000003</v>
      </c>
      <c r="HJ29" s="20">
        <f t="shared" si="12"/>
        <v>10308.291019999997</v>
      </c>
      <c r="HK29" s="20">
        <f t="shared" si="12"/>
        <v>8646.6690750000016</v>
      </c>
      <c r="HL29" s="20">
        <f t="shared" si="12"/>
        <v>8405.2116100000021</v>
      </c>
      <c r="HM29" s="20">
        <f t="shared" si="12"/>
        <v>7680.8617379999996</v>
      </c>
      <c r="HN29" s="20">
        <f t="shared" si="12"/>
        <v>8779.1079629999986</v>
      </c>
      <c r="HO29" s="20">
        <f t="shared" si="12"/>
        <v>8594.1865130000006</v>
      </c>
      <c r="HP29" s="20">
        <f t="shared" si="12"/>
        <v>6019.5194149999952</v>
      </c>
      <c r="HQ29" s="20">
        <f t="shared" si="12"/>
        <v>7014.3008959999934</v>
      </c>
      <c r="HR29" s="20">
        <f t="shared" si="12"/>
        <v>8467.1316020000013</v>
      </c>
      <c r="HS29" s="20">
        <f t="shared" si="12"/>
        <v>8836.1573280000011</v>
      </c>
      <c r="HT29" s="20">
        <f t="shared" si="12"/>
        <v>9056.7699800000046</v>
      </c>
      <c r="HU29" s="20">
        <f t="shared" si="12"/>
        <v>10814.483753</v>
      </c>
      <c r="HV29" s="20">
        <f t="shared" si="12"/>
        <v>11304.635885000003</v>
      </c>
      <c r="HW29" s="20">
        <f t="shared" si="12"/>
        <v>8920.0824929999981</v>
      </c>
      <c r="HX29" s="20">
        <f t="shared" si="12"/>
        <v>8766.6815119999992</v>
      </c>
      <c r="HY29" s="20">
        <f t="shared" si="12"/>
        <v>8469.1676769999976</v>
      </c>
      <c r="HZ29" s="20">
        <f t="shared" si="12"/>
        <v>9789.3305779999973</v>
      </c>
      <c r="IA29" s="20">
        <f t="shared" si="12"/>
        <v>9048.9888570000039</v>
      </c>
      <c r="IB29" s="20">
        <f t="shared" si="12"/>
        <v>6111.9924480000045</v>
      </c>
      <c r="IC29" s="20">
        <f t="shared" si="12"/>
        <v>7618.0410300000003</v>
      </c>
      <c r="ID29" s="20">
        <f t="shared" si="12"/>
        <v>8469.2905010000031</v>
      </c>
      <c r="IE29" s="20">
        <f t="shared" si="12"/>
        <v>9234.2466430000022</v>
      </c>
      <c r="IF29" s="20">
        <f t="shared" si="12"/>
        <v>8818.1820279999956</v>
      </c>
      <c r="IG29" s="20">
        <f t="shared" si="12"/>
        <v>9915.2670900000012</v>
      </c>
      <c r="IH29" s="20">
        <f t="shared" si="12"/>
        <v>11113.113302999998</v>
      </c>
      <c r="II29" s="20">
        <f t="shared" si="12"/>
        <v>8579.9005800000014</v>
      </c>
      <c r="IJ29" s="20">
        <f t="shared" si="12"/>
        <v>7719.7999679999994</v>
      </c>
      <c r="IK29" s="20">
        <f t="shared" si="12"/>
        <v>7462.1045680000025</v>
      </c>
      <c r="IL29" s="20">
        <f t="shared" si="12"/>
        <v>8830.4047030000002</v>
      </c>
      <c r="IM29" s="20">
        <f t="shared" si="12"/>
        <v>7857.0381459999953</v>
      </c>
      <c r="IN29" s="20">
        <f t="shared" si="12"/>
        <v>6466.5920400000032</v>
      </c>
      <c r="IO29" s="20">
        <f t="shared" si="12"/>
        <v>7513.6899579999954</v>
      </c>
      <c r="IP29" s="20">
        <f t="shared" si="12"/>
        <v>7059.3338119999971</v>
      </c>
      <c r="IQ29" s="20">
        <f t="shared" si="12"/>
        <v>9985.0463200000013</v>
      </c>
      <c r="IR29" s="20">
        <f t="shared" si="12"/>
        <v>9418.5103660000023</v>
      </c>
      <c r="IS29" s="20">
        <f t="shared" si="12"/>
        <v>9721.9597280000016</v>
      </c>
      <c r="IT29" s="20">
        <f t="shared" si="12"/>
        <v>11151.102511000005</v>
      </c>
      <c r="IU29" s="20">
        <f t="shared" si="12"/>
        <v>8968.1349189999964</v>
      </c>
      <c r="IV29" s="20">
        <f t="shared" si="12"/>
        <v>7507.3272570000008</v>
      </c>
      <c r="IW29" s="20">
        <f t="shared" si="12"/>
        <v>8512.6045210000011</v>
      </c>
      <c r="IX29" s="20">
        <f t="shared" ref="IX29:JQ29" si="13">IX22-IX15</f>
        <v>8077.0947430000015</v>
      </c>
      <c r="IY29" s="20">
        <f t="shared" si="13"/>
        <v>8089.079399000002</v>
      </c>
      <c r="IZ29" s="20">
        <f t="shared" si="13"/>
        <v>6820.9787849999993</v>
      </c>
      <c r="JA29" s="20">
        <f t="shared" si="13"/>
        <v>6988.3177579999974</v>
      </c>
      <c r="JB29" s="20">
        <f t="shared" si="13"/>
        <v>8151.2696339999966</v>
      </c>
      <c r="JC29" s="20">
        <f t="shared" si="13"/>
        <v>10235.957336000003</v>
      </c>
      <c r="JD29" s="20">
        <f t="shared" si="13"/>
        <v>9073.1570169999977</v>
      </c>
      <c r="JE29" s="20">
        <f t="shared" si="13"/>
        <v>10958.483571000004</v>
      </c>
      <c r="JF29" s="20">
        <f t="shared" si="13"/>
        <v>10586.856655999996</v>
      </c>
      <c r="JG29" s="20">
        <f t="shared" si="13"/>
        <v>9012.7424309999988</v>
      </c>
      <c r="JH29" s="20">
        <f t="shared" si="13"/>
        <v>8701.8825259999976</v>
      </c>
      <c r="JI29" s="20">
        <f t="shared" si="13"/>
        <v>8876.8231410000044</v>
      </c>
      <c r="JJ29" s="20">
        <f t="shared" si="13"/>
        <v>8615.4572220000009</v>
      </c>
      <c r="JK29" s="20">
        <f t="shared" si="13"/>
        <v>8588.8146449999986</v>
      </c>
      <c r="JL29" s="20">
        <f t="shared" si="13"/>
        <v>6980.4715680000008</v>
      </c>
      <c r="JM29" s="20">
        <f t="shared" si="13"/>
        <v>6644.3631899999964</v>
      </c>
      <c r="JN29" s="20">
        <f t="shared" si="13"/>
        <v>8905.1632570000002</v>
      </c>
      <c r="JO29" s="20">
        <f t="shared" si="13"/>
        <v>10006.830586</v>
      </c>
      <c r="JP29" s="20">
        <f t="shared" si="13"/>
        <v>8772.8075439999993</v>
      </c>
      <c r="JQ29" s="20">
        <f t="shared" si="13"/>
        <v>10843.488885999999</v>
      </c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>
        <f t="shared" ref="OH29:QG29" si="14">OH22-OH15</f>
        <v>6601.5203849999998</v>
      </c>
      <c r="OI29" s="20">
        <f t="shared" si="14"/>
        <v>6204.5410770000017</v>
      </c>
      <c r="OJ29" s="20">
        <f t="shared" si="14"/>
        <v>6654.783351</v>
      </c>
      <c r="OK29" s="20">
        <f t="shared" si="14"/>
        <v>4808.9326979999987</v>
      </c>
      <c r="OL29" s="20">
        <f t="shared" si="14"/>
        <v>10159.579897000001</v>
      </c>
      <c r="OM29" s="20">
        <f t="shared" si="14"/>
        <v>7231.548182999999</v>
      </c>
      <c r="ON29" s="20">
        <f t="shared" si="14"/>
        <v>8268.3747229999972</v>
      </c>
      <c r="OO29" s="20">
        <f t="shared" si="14"/>
        <v>8188.1598249999988</v>
      </c>
      <c r="OP29" s="20">
        <f t="shared" si="14"/>
        <v>7888.5825509999995</v>
      </c>
      <c r="OQ29" s="20">
        <f t="shared" si="14"/>
        <v>7976.7626819999996</v>
      </c>
      <c r="OR29" s="20">
        <f t="shared" si="14"/>
        <v>9466.7021659999991</v>
      </c>
      <c r="OS29" s="20">
        <f t="shared" si="14"/>
        <v>12129.249409</v>
      </c>
      <c r="OT29" s="20">
        <f t="shared" si="14"/>
        <v>6450.6121640000001</v>
      </c>
      <c r="OU29" s="20">
        <f t="shared" si="14"/>
        <v>6072.8134590000009</v>
      </c>
      <c r="OV29" s="20">
        <f t="shared" si="14"/>
        <v>7055.0090930000006</v>
      </c>
      <c r="OW29" s="20">
        <f t="shared" si="14"/>
        <v>4509.8038640000004</v>
      </c>
      <c r="OX29" s="20">
        <f t="shared" si="14"/>
        <v>9170.2516159999996</v>
      </c>
      <c r="OY29" s="20">
        <f t="shared" si="14"/>
        <v>8858.0092530000002</v>
      </c>
      <c r="OZ29" s="20">
        <f t="shared" si="14"/>
        <v>8022.9394389999979</v>
      </c>
      <c r="PA29" s="20">
        <f t="shared" si="14"/>
        <v>8436.4256929999974</v>
      </c>
      <c r="PB29" s="20">
        <f t="shared" si="14"/>
        <v>7495.2218950000006</v>
      </c>
      <c r="PC29" s="20">
        <f t="shared" si="14"/>
        <v>11694.333477</v>
      </c>
      <c r="PD29" s="20">
        <f t="shared" si="14"/>
        <v>9852.1248200000009</v>
      </c>
      <c r="PE29" s="20">
        <f t="shared" si="14"/>
        <v>11312.192433000004</v>
      </c>
      <c r="PF29" s="20">
        <f t="shared" si="14"/>
        <v>6288.7611589999997</v>
      </c>
      <c r="PG29" s="20">
        <f t="shared" si="14"/>
        <v>5896.3887759999998</v>
      </c>
      <c r="PH29" s="20">
        <f t="shared" si="14"/>
        <v>6094.1432059999997</v>
      </c>
      <c r="PI29" s="20">
        <f t="shared" si="14"/>
        <v>4274.3376349999999</v>
      </c>
      <c r="PJ29" s="20">
        <f t="shared" si="14"/>
        <v>8698.3777790000004</v>
      </c>
      <c r="PK29" s="20">
        <f t="shared" si="14"/>
        <v>6953.1516740000006</v>
      </c>
      <c r="PL29" s="20">
        <f t="shared" si="14"/>
        <v>7457.5670419999988</v>
      </c>
      <c r="PM29" s="20">
        <f t="shared" si="14"/>
        <v>8640.6636919999983</v>
      </c>
      <c r="PN29" s="20">
        <f t="shared" si="14"/>
        <v>6757.7372209999994</v>
      </c>
      <c r="PO29" s="20">
        <f t="shared" si="14"/>
        <v>7855.7014909999998</v>
      </c>
      <c r="PP29" s="20">
        <f t="shared" si="14"/>
        <v>9408.296069</v>
      </c>
      <c r="PQ29" s="20">
        <f t="shared" si="14"/>
        <v>10418.790688999998</v>
      </c>
      <c r="PR29" s="20">
        <f t="shared" si="14"/>
        <v>6826.7502010000007</v>
      </c>
      <c r="PS29" s="20">
        <f t="shared" si="14"/>
        <v>5627.8143980000004</v>
      </c>
      <c r="PT29" s="20">
        <f t="shared" si="14"/>
        <v>6149.1516640000009</v>
      </c>
      <c r="PU29" s="20">
        <f t="shared" si="14"/>
        <v>4703.8913009999997</v>
      </c>
      <c r="PV29" s="20">
        <f t="shared" si="14"/>
        <v>11016.232571</v>
      </c>
      <c r="PW29" s="20">
        <f t="shared" si="14"/>
        <v>7249.7852600000006</v>
      </c>
      <c r="PX29" s="20">
        <f t="shared" si="14"/>
        <v>7890.7067160000006</v>
      </c>
      <c r="PY29" s="20">
        <f t="shared" si="14"/>
        <v>8325.2612980000013</v>
      </c>
      <c r="PZ29" s="20">
        <f t="shared" si="14"/>
        <v>7058.4821080000002</v>
      </c>
      <c r="QA29" s="20">
        <f t="shared" si="14"/>
        <v>8709.0067049999998</v>
      </c>
      <c r="QB29" s="20">
        <f t="shared" si="14"/>
        <v>9247.6451039999993</v>
      </c>
      <c r="QC29" s="20">
        <f t="shared" si="14"/>
        <v>9939.7365170000012</v>
      </c>
      <c r="QD29" s="20">
        <f t="shared" si="14"/>
        <v>7001.5268289999985</v>
      </c>
      <c r="QE29" s="20">
        <f t="shared" si="14"/>
        <v>5796.9505809999991</v>
      </c>
      <c r="QF29" s="20">
        <f t="shared" si="14"/>
        <v>6272.6605170000003</v>
      </c>
      <c r="QG29" s="20">
        <f t="shared" si="14"/>
        <v>5201.1773249999997</v>
      </c>
      <c r="QH29" s="20">
        <f t="shared" ref="QH29:SS29" si="15">QH22-QH15</f>
        <v>11608.018946</v>
      </c>
      <c r="QI29" s="20">
        <f t="shared" si="15"/>
        <v>8876.0004120000012</v>
      </c>
      <c r="QJ29" s="20">
        <f t="shared" si="15"/>
        <v>8753.1991009999983</v>
      </c>
      <c r="QK29" s="20">
        <f t="shared" si="15"/>
        <v>8061.7563850000006</v>
      </c>
      <c r="QL29" s="20">
        <f t="shared" si="15"/>
        <v>7327.7214540000023</v>
      </c>
      <c r="QM29" s="20">
        <f t="shared" si="15"/>
        <v>11419.553084000001</v>
      </c>
      <c r="QN29" s="20">
        <f t="shared" si="15"/>
        <v>9434.0404130000006</v>
      </c>
      <c r="QO29" s="20">
        <f t="shared" si="15"/>
        <v>10738.29189</v>
      </c>
      <c r="QP29" s="20">
        <f t="shared" si="15"/>
        <v>6450.1963619999988</v>
      </c>
      <c r="QQ29" s="20">
        <f t="shared" si="15"/>
        <v>5759.4470679999995</v>
      </c>
      <c r="QR29" s="20">
        <f t="shared" si="15"/>
        <v>6193.7845939999988</v>
      </c>
      <c r="QS29" s="20">
        <f t="shared" si="15"/>
        <v>5349.2932959999998</v>
      </c>
      <c r="QT29" s="20">
        <f t="shared" si="15"/>
        <v>8558.0440800000015</v>
      </c>
      <c r="QU29" s="20">
        <f t="shared" si="15"/>
        <v>7631.6909460000006</v>
      </c>
      <c r="QV29" s="20">
        <f t="shared" si="15"/>
        <v>8731.800858999999</v>
      </c>
      <c r="QW29" s="20">
        <f t="shared" si="15"/>
        <v>7995.1503190000003</v>
      </c>
      <c r="QX29" s="20">
        <f t="shared" si="15"/>
        <v>8666.3254010000019</v>
      </c>
      <c r="QY29" s="20">
        <f t="shared" si="15"/>
        <v>12634.316899000005</v>
      </c>
      <c r="QZ29" s="20">
        <f t="shared" si="15"/>
        <v>10147.043949000003</v>
      </c>
      <c r="RA29" s="20">
        <f t="shared" si="15"/>
        <v>11652.149818000002</v>
      </c>
      <c r="RB29" s="20">
        <f t="shared" si="15"/>
        <v>6711.6746410000014</v>
      </c>
      <c r="RC29" s="20">
        <f t="shared" si="15"/>
        <v>5913.3100780000004</v>
      </c>
      <c r="RD29" s="20">
        <f t="shared" si="15"/>
        <v>6895.6622889999981</v>
      </c>
      <c r="RE29" s="20">
        <f t="shared" si="15"/>
        <v>5128.1984580000008</v>
      </c>
      <c r="RF29" s="20">
        <f t="shared" si="15"/>
        <v>8710.105539000002</v>
      </c>
      <c r="RG29" s="20">
        <f t="shared" si="15"/>
        <v>8517.3520510000017</v>
      </c>
      <c r="RH29" s="20">
        <f t="shared" si="15"/>
        <v>8092.8295179999986</v>
      </c>
      <c r="RI29" s="20">
        <f t="shared" si="15"/>
        <v>8320.1612089999981</v>
      </c>
      <c r="RJ29" s="20">
        <f t="shared" si="15"/>
        <v>8136.7660729999989</v>
      </c>
      <c r="RK29" s="20">
        <f t="shared" si="15"/>
        <v>8155.9593410000016</v>
      </c>
      <c r="RL29" s="20">
        <f t="shared" si="15"/>
        <v>9850.3879840000009</v>
      </c>
      <c r="RM29" s="20">
        <f t="shared" si="15"/>
        <v>11098.951115</v>
      </c>
      <c r="RN29" s="20">
        <f t="shared" si="15"/>
        <v>7053.3178060000009</v>
      </c>
      <c r="RO29" s="20">
        <f t="shared" si="15"/>
        <v>6017.6352350000016</v>
      </c>
      <c r="RP29" s="20">
        <f t="shared" si="15"/>
        <v>6896.6172100000003</v>
      </c>
      <c r="RQ29" s="20">
        <f t="shared" si="15"/>
        <v>7677.8296709999995</v>
      </c>
      <c r="RR29" s="20">
        <f t="shared" si="15"/>
        <v>10596.485393000003</v>
      </c>
      <c r="RS29" s="20">
        <f t="shared" si="15"/>
        <v>9131.6247809999986</v>
      </c>
      <c r="RT29" s="20">
        <f t="shared" si="15"/>
        <v>8173.007698999998</v>
      </c>
      <c r="RU29" s="20">
        <f t="shared" si="15"/>
        <v>8828.3691679999974</v>
      </c>
      <c r="RV29" s="20">
        <f t="shared" si="15"/>
        <v>7618.7973380000021</v>
      </c>
      <c r="RW29" s="20">
        <f t="shared" si="15"/>
        <v>8122.2347489999993</v>
      </c>
      <c r="RX29" s="20">
        <f t="shared" si="15"/>
        <v>10446.831254000001</v>
      </c>
      <c r="RY29" s="20">
        <f t="shared" si="15"/>
        <v>10582.762635000003</v>
      </c>
      <c r="RZ29" s="20">
        <f t="shared" si="15"/>
        <v>7453.7252100000005</v>
      </c>
      <c r="SA29" s="20">
        <f t="shared" si="15"/>
        <v>6193.4920489999986</v>
      </c>
      <c r="SB29" s="20">
        <f t="shared" si="15"/>
        <v>7032.0051019999992</v>
      </c>
      <c r="SC29" s="20">
        <f t="shared" si="15"/>
        <v>5522.1912040000007</v>
      </c>
      <c r="SD29" s="20">
        <f t="shared" si="15"/>
        <v>10161.913430000001</v>
      </c>
      <c r="SE29" s="20">
        <f t="shared" si="15"/>
        <v>8178.2545579999987</v>
      </c>
      <c r="SF29" s="20">
        <f t="shared" si="15"/>
        <v>7821.1279639999993</v>
      </c>
      <c r="SG29" s="20">
        <f t="shared" si="15"/>
        <v>8936.3765459999995</v>
      </c>
      <c r="SH29" s="20">
        <f t="shared" si="15"/>
        <v>7770.8822920000002</v>
      </c>
      <c r="SI29" s="20">
        <f t="shared" si="15"/>
        <v>10741.864601999998</v>
      </c>
      <c r="SJ29" s="20">
        <f t="shared" si="15"/>
        <v>9855.8071770000024</v>
      </c>
      <c r="SK29" s="20">
        <f t="shared" si="15"/>
        <v>10591.029085000002</v>
      </c>
      <c r="SL29" s="20">
        <f t="shared" si="15"/>
        <v>8850.9441360000001</v>
      </c>
      <c r="SM29" s="20">
        <f t="shared" si="15"/>
        <v>6722.9472929999993</v>
      </c>
      <c r="SN29" s="20">
        <f t="shared" si="15"/>
        <v>6880.3018630000006</v>
      </c>
      <c r="SO29" s="20">
        <f t="shared" si="15"/>
        <v>5943.4438829999999</v>
      </c>
      <c r="SP29" s="20">
        <f t="shared" si="15"/>
        <v>11656.993270000003</v>
      </c>
      <c r="SQ29" s="20">
        <f t="shared" si="15"/>
        <v>9029.7534500000002</v>
      </c>
      <c r="SR29" s="20">
        <f t="shared" si="15"/>
        <v>8420.018133000005</v>
      </c>
      <c r="SS29" s="20">
        <f t="shared" si="15"/>
        <v>8790.9808929999963</v>
      </c>
      <c r="ST29" s="20">
        <f t="shared" ref="ST29:VE29" si="16">ST22-ST15</f>
        <v>8403.7400160000016</v>
      </c>
      <c r="SU29" s="20">
        <f t="shared" si="16"/>
        <v>9869.9807519999995</v>
      </c>
      <c r="SV29" s="20">
        <f t="shared" si="16"/>
        <v>9818.5201299999972</v>
      </c>
      <c r="SW29" s="20">
        <f t="shared" si="16"/>
        <v>10589.633601000001</v>
      </c>
      <c r="SX29" s="20">
        <f t="shared" si="16"/>
        <v>8656.7211129999978</v>
      </c>
      <c r="SY29" s="20">
        <f t="shared" si="16"/>
        <v>6798.8848300000009</v>
      </c>
      <c r="SZ29" s="20">
        <f t="shared" si="16"/>
        <v>7258.469149999999</v>
      </c>
      <c r="TA29" s="20">
        <f t="shared" si="16"/>
        <v>6947.9667180000015</v>
      </c>
      <c r="TB29" s="20">
        <f t="shared" si="16"/>
        <v>10889.445261000001</v>
      </c>
      <c r="TC29" s="20">
        <f t="shared" si="16"/>
        <v>9149.5543480000015</v>
      </c>
      <c r="TD29" s="20">
        <f t="shared" si="16"/>
        <v>9031.2876430000033</v>
      </c>
      <c r="TE29" s="20">
        <f t="shared" si="16"/>
        <v>8458.0411029999959</v>
      </c>
      <c r="TF29" s="20">
        <f t="shared" si="16"/>
        <v>9310.2559870000005</v>
      </c>
      <c r="TG29" s="20">
        <f t="shared" si="16"/>
        <v>13001.154041999998</v>
      </c>
      <c r="TH29" s="20">
        <f t="shared" si="16"/>
        <v>10610.173458000001</v>
      </c>
      <c r="TI29" s="20">
        <f t="shared" si="16"/>
        <v>12494.312518999999</v>
      </c>
      <c r="TJ29" s="20">
        <f t="shared" si="16"/>
        <v>8435.5482919999995</v>
      </c>
      <c r="TK29" s="20">
        <f t="shared" si="16"/>
        <v>7178.6458820000007</v>
      </c>
      <c r="TL29" s="20">
        <f t="shared" si="16"/>
        <v>7868.2533370000001</v>
      </c>
      <c r="TM29" s="20">
        <f t="shared" si="16"/>
        <v>6981.5569390000001</v>
      </c>
      <c r="TN29" s="20">
        <f t="shared" si="16"/>
        <v>11584.680729</v>
      </c>
      <c r="TO29" s="20">
        <f t="shared" si="16"/>
        <v>9297.3960450000013</v>
      </c>
      <c r="TP29" s="20">
        <f t="shared" si="16"/>
        <v>8863.0488650000043</v>
      </c>
      <c r="TQ29" s="20">
        <f t="shared" si="16"/>
        <v>8728.509109000006</v>
      </c>
      <c r="TR29" s="20">
        <f t="shared" si="16"/>
        <v>9745.4557370000002</v>
      </c>
      <c r="TS29" s="20">
        <f t="shared" si="16"/>
        <v>9344.7637120000018</v>
      </c>
      <c r="TT29" s="20">
        <f t="shared" si="16"/>
        <v>10287.805358000001</v>
      </c>
      <c r="TU29" s="20">
        <f t="shared" si="16"/>
        <v>12839.208901999998</v>
      </c>
      <c r="TV29" s="20">
        <f t="shared" si="16"/>
        <v>9191.0712220000023</v>
      </c>
      <c r="TW29" s="20">
        <f t="shared" si="16"/>
        <v>7618.3726270000006</v>
      </c>
      <c r="TX29" s="20">
        <f t="shared" si="16"/>
        <v>8579.130251999999</v>
      </c>
      <c r="TY29" s="20">
        <f t="shared" si="16"/>
        <v>6903.5792700000002</v>
      </c>
      <c r="TZ29" s="20">
        <f t="shared" si="16"/>
        <v>10470.193330999999</v>
      </c>
      <c r="UA29" s="20">
        <f t="shared" si="16"/>
        <v>10011.285194</v>
      </c>
      <c r="UB29" s="20">
        <f t="shared" si="16"/>
        <v>8636.4946199999977</v>
      </c>
      <c r="UC29" s="20">
        <f t="shared" si="16"/>
        <v>9102.2337060000064</v>
      </c>
      <c r="UD29" s="20">
        <f t="shared" si="16"/>
        <v>9542.3005799999992</v>
      </c>
      <c r="UE29" s="20">
        <f t="shared" si="16"/>
        <v>9414.0841239999991</v>
      </c>
      <c r="UF29" s="20">
        <f t="shared" si="16"/>
        <v>10726.593916999998</v>
      </c>
      <c r="UG29" s="20">
        <f t="shared" si="16"/>
        <v>12085.390423999997</v>
      </c>
      <c r="UH29" s="20">
        <f t="shared" si="16"/>
        <v>9625.4578800000018</v>
      </c>
      <c r="UI29" s="20">
        <f t="shared" si="16"/>
        <v>7800.4230810000008</v>
      </c>
      <c r="UJ29" s="20">
        <f t="shared" si="16"/>
        <v>8436.8495509999993</v>
      </c>
      <c r="UK29" s="20">
        <f t="shared" si="16"/>
        <v>9213.6028289999995</v>
      </c>
      <c r="UL29" s="20">
        <f t="shared" si="16"/>
        <v>10907.678057999998</v>
      </c>
      <c r="UM29" s="20">
        <f t="shared" si="16"/>
        <v>9590.1572579999993</v>
      </c>
      <c r="UN29" s="20">
        <f t="shared" si="16"/>
        <v>8707.4154310000013</v>
      </c>
      <c r="UO29" s="20">
        <f t="shared" si="16"/>
        <v>9465.2964820000052</v>
      </c>
      <c r="UP29" s="20">
        <f t="shared" si="16"/>
        <v>8897.9756649999981</v>
      </c>
      <c r="UQ29" s="20">
        <f t="shared" si="16"/>
        <v>9906.9487570000019</v>
      </c>
      <c r="UR29" s="20">
        <f t="shared" si="16"/>
        <v>11490.363393999996</v>
      </c>
      <c r="US29" s="20">
        <f t="shared" si="16"/>
        <v>11712.228034</v>
      </c>
      <c r="UT29" s="20">
        <f t="shared" si="16"/>
        <v>10295.500199999999</v>
      </c>
      <c r="UU29" s="20">
        <f t="shared" si="16"/>
        <v>8255.0206859999998</v>
      </c>
      <c r="UV29" s="20">
        <f t="shared" si="16"/>
        <v>7385.9938360000015</v>
      </c>
      <c r="UW29" s="20">
        <f t="shared" si="16"/>
        <v>6881.5928620000013</v>
      </c>
      <c r="UX29" s="20">
        <f t="shared" si="16"/>
        <v>11537.781433</v>
      </c>
      <c r="UY29" s="20">
        <f t="shared" si="16"/>
        <v>9140.9644110000008</v>
      </c>
      <c r="UZ29" s="20">
        <f t="shared" si="16"/>
        <v>8537.7835699999996</v>
      </c>
      <c r="VA29" s="20">
        <f t="shared" si="16"/>
        <v>9048.3450880000019</v>
      </c>
      <c r="VB29" s="20">
        <f t="shared" si="16"/>
        <v>9409.7747989999953</v>
      </c>
      <c r="VC29" s="20">
        <f t="shared" si="16"/>
        <v>14057.045236999998</v>
      </c>
      <c r="VD29" s="20">
        <f t="shared" si="16"/>
        <v>10862.529722000003</v>
      </c>
      <c r="VE29" s="20">
        <f t="shared" si="16"/>
        <v>11234.250721000004</v>
      </c>
      <c r="VF29" s="20">
        <f t="shared" ref="VF29:XM29" si="17">VF22-VF15</f>
        <v>10623.155860000003</v>
      </c>
      <c r="VG29" s="20">
        <f t="shared" si="17"/>
        <v>8239.3532840000007</v>
      </c>
      <c r="VH29" s="20">
        <f t="shared" si="17"/>
        <v>7794.4621079999997</v>
      </c>
      <c r="VI29" s="20">
        <f t="shared" si="17"/>
        <v>7487.2862580000001</v>
      </c>
      <c r="VJ29" s="20">
        <f t="shared" si="17"/>
        <v>11198.474193000002</v>
      </c>
      <c r="VK29" s="20">
        <f t="shared" si="17"/>
        <v>9256.3157970000029</v>
      </c>
      <c r="VL29" s="20">
        <f t="shared" si="17"/>
        <v>9388.1799959999989</v>
      </c>
      <c r="VM29" s="20">
        <f t="shared" si="17"/>
        <v>8690.2860440000004</v>
      </c>
      <c r="VN29" s="20">
        <f t="shared" si="17"/>
        <v>9198.5377640000006</v>
      </c>
      <c r="VO29" s="20">
        <f t="shared" si="17"/>
        <v>10331.226911999998</v>
      </c>
      <c r="VP29" s="20">
        <f t="shared" si="17"/>
        <v>10227.302183000003</v>
      </c>
      <c r="VQ29" s="20">
        <f t="shared" si="17"/>
        <v>11834.142934999996</v>
      </c>
      <c r="VR29" s="20">
        <f t="shared" si="17"/>
        <v>10398.683709000001</v>
      </c>
      <c r="VS29" s="20">
        <f t="shared" si="17"/>
        <v>8495.3457329999983</v>
      </c>
      <c r="VT29" s="20">
        <f t="shared" si="17"/>
        <v>7605.2712539999993</v>
      </c>
      <c r="VU29" s="20">
        <f t="shared" si="17"/>
        <v>10276.322983999999</v>
      </c>
      <c r="VV29" s="20">
        <f t="shared" si="17"/>
        <v>10554.618055000003</v>
      </c>
      <c r="VW29" s="20">
        <f t="shared" si="17"/>
        <v>9209.3671340000001</v>
      </c>
      <c r="VX29" s="20">
        <f t="shared" si="17"/>
        <v>9444.1825499999977</v>
      </c>
      <c r="VY29" s="20">
        <f t="shared" si="17"/>
        <v>8560.6778819999963</v>
      </c>
      <c r="VZ29" s="20">
        <f t="shared" si="17"/>
        <v>9549.343372000003</v>
      </c>
      <c r="WA29" s="20">
        <f t="shared" si="17"/>
        <v>9793.5605890000006</v>
      </c>
      <c r="WB29" s="20">
        <f t="shared" si="17"/>
        <v>10483.567098</v>
      </c>
      <c r="WC29" s="20">
        <f t="shared" si="17"/>
        <v>13105.192872</v>
      </c>
      <c r="WD29" s="20">
        <f t="shared" si="17"/>
        <v>10809.572088000001</v>
      </c>
      <c r="WE29" s="20">
        <f t="shared" si="17"/>
        <v>9725.5653959999981</v>
      </c>
      <c r="WF29" s="20">
        <f t="shared" si="17"/>
        <v>9381.7177860000011</v>
      </c>
      <c r="WG29" s="20">
        <f t="shared" si="17"/>
        <v>9032.3261249999996</v>
      </c>
      <c r="WH29" s="20">
        <f t="shared" si="17"/>
        <v>10420.920316</v>
      </c>
      <c r="WI29" s="20">
        <f t="shared" si="17"/>
        <v>9349.750210000002</v>
      </c>
      <c r="WJ29" s="20">
        <f t="shared" si="17"/>
        <v>8578.4411889999974</v>
      </c>
      <c r="WK29" s="20">
        <f t="shared" si="17"/>
        <v>8325.9014300000053</v>
      </c>
      <c r="WL29" s="20">
        <f t="shared" si="17"/>
        <v>10298.99541</v>
      </c>
      <c r="WM29" s="20">
        <f t="shared" si="17"/>
        <v>10545.519783</v>
      </c>
      <c r="WN29" s="20">
        <f t="shared" si="17"/>
        <v>10975.426203999999</v>
      </c>
      <c r="WO29" s="20">
        <f t="shared" si="17"/>
        <v>12848.593337000006</v>
      </c>
      <c r="WP29" s="20">
        <f t="shared" si="17"/>
        <v>12310.270862000005</v>
      </c>
      <c r="WQ29" s="20">
        <f t="shared" si="17"/>
        <v>9462.6010619999979</v>
      </c>
      <c r="WR29" s="20">
        <f t="shared" si="17"/>
        <v>9857.1834979999985</v>
      </c>
      <c r="WS29" s="20">
        <f t="shared" si="17"/>
        <v>9507.5171649999975</v>
      </c>
      <c r="WT29" s="20">
        <f t="shared" si="17"/>
        <v>10115.962035999997</v>
      </c>
      <c r="WU29" s="20">
        <f t="shared" si="17"/>
        <v>9459.1052470000031</v>
      </c>
      <c r="WV29" s="20">
        <f t="shared" si="17"/>
        <v>8350.3462230000005</v>
      </c>
      <c r="WW29" s="20">
        <f t="shared" si="17"/>
        <v>9249.059159000004</v>
      </c>
      <c r="WX29" s="20">
        <f t="shared" si="17"/>
        <v>9231.1861759999993</v>
      </c>
      <c r="WY29" s="20">
        <f t="shared" si="17"/>
        <v>10779.182567999997</v>
      </c>
      <c r="WZ29" s="20">
        <f t="shared" si="17"/>
        <v>12769.442498000004</v>
      </c>
      <c r="XA29" s="20">
        <f t="shared" si="17"/>
        <v>11868.331837999998</v>
      </c>
      <c r="XB29" s="20">
        <f t="shared" si="17"/>
        <v>12537.577132999999</v>
      </c>
      <c r="XC29" s="20">
        <f t="shared" si="17"/>
        <v>9668.719124999996</v>
      </c>
      <c r="XD29" s="20">
        <f t="shared" si="17"/>
        <v>9269.6932839999972</v>
      </c>
      <c r="XE29" s="20">
        <f t="shared" si="17"/>
        <v>8965.3391649999976</v>
      </c>
      <c r="XF29" s="20">
        <f t="shared" si="17"/>
        <v>11232.749739000003</v>
      </c>
      <c r="XG29" s="20">
        <f t="shared" si="17"/>
        <v>8903.7596919999996</v>
      </c>
      <c r="XH29" s="20">
        <f t="shared" si="17"/>
        <v>7910.4883670000054</v>
      </c>
      <c r="XI29" s="20">
        <f t="shared" si="17"/>
        <v>9105.9984899999981</v>
      </c>
      <c r="XJ29" s="20">
        <f t="shared" si="17"/>
        <v>9445.4371229999997</v>
      </c>
      <c r="XK29" s="20">
        <f t="shared" si="17"/>
        <v>11101.649851999999</v>
      </c>
      <c r="XL29" s="20">
        <f t="shared" si="17"/>
        <v>11351.197820000001</v>
      </c>
      <c r="XM29" s="20">
        <f t="shared" si="17"/>
        <v>11890.341264000002</v>
      </c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</row>
    <row r="30" spans="1:685" x14ac:dyDescent="0.25">
      <c r="AL30" s="40">
        <f t="shared" ref="AL30:BM30" si="18">LEFT(AL11,4)*1</f>
        <v>2018</v>
      </c>
      <c r="AM30" s="40">
        <f t="shared" si="18"/>
        <v>2018</v>
      </c>
      <c r="AN30" s="40">
        <f t="shared" si="18"/>
        <v>2018</v>
      </c>
      <c r="AO30" s="40">
        <f t="shared" si="18"/>
        <v>2018</v>
      </c>
      <c r="AP30" s="40">
        <f t="shared" si="18"/>
        <v>2018</v>
      </c>
      <c r="AQ30" s="40">
        <f t="shared" si="18"/>
        <v>2018</v>
      </c>
      <c r="AR30" s="40">
        <f t="shared" si="18"/>
        <v>2018</v>
      </c>
      <c r="AS30" s="40">
        <f t="shared" si="18"/>
        <v>2018</v>
      </c>
      <c r="AT30" s="40">
        <f t="shared" si="18"/>
        <v>2018</v>
      </c>
      <c r="AU30" s="40">
        <f t="shared" si="18"/>
        <v>2018</v>
      </c>
      <c r="AV30" s="40">
        <f t="shared" si="18"/>
        <v>2018</v>
      </c>
      <c r="AW30" s="40">
        <f t="shared" si="18"/>
        <v>2018</v>
      </c>
      <c r="AX30" s="40">
        <f t="shared" si="18"/>
        <v>2019</v>
      </c>
      <c r="AY30" s="40">
        <f t="shared" si="18"/>
        <v>2019</v>
      </c>
      <c r="AZ30" s="40">
        <f t="shared" si="18"/>
        <v>2019</v>
      </c>
      <c r="BA30" s="40">
        <f t="shared" si="18"/>
        <v>2019</v>
      </c>
      <c r="BB30" s="40">
        <f t="shared" si="18"/>
        <v>2019</v>
      </c>
      <c r="BC30" s="40">
        <f t="shared" si="18"/>
        <v>2019</v>
      </c>
      <c r="BD30" s="40">
        <f t="shared" si="18"/>
        <v>2019</v>
      </c>
      <c r="BE30" s="40">
        <f t="shared" si="18"/>
        <v>2019</v>
      </c>
      <c r="BF30" s="40">
        <f t="shared" si="18"/>
        <v>2019</v>
      </c>
      <c r="BG30" s="40">
        <f t="shared" si="18"/>
        <v>2019</v>
      </c>
      <c r="BH30" s="40">
        <f t="shared" si="18"/>
        <v>2019</v>
      </c>
      <c r="BI30" s="40">
        <f t="shared" si="18"/>
        <v>2019</v>
      </c>
      <c r="BJ30" s="40">
        <f t="shared" si="18"/>
        <v>2020</v>
      </c>
      <c r="BK30" s="40">
        <f t="shared" si="18"/>
        <v>2020</v>
      </c>
      <c r="BL30" s="40">
        <f t="shared" si="18"/>
        <v>2020</v>
      </c>
      <c r="BM30" s="40">
        <f t="shared" si="18"/>
        <v>2020</v>
      </c>
      <c r="BN30" s="40">
        <f t="shared" ref="BN30:DY30" si="19">LEFT(BN11,4)*1</f>
        <v>2020</v>
      </c>
      <c r="BO30" s="40">
        <f t="shared" si="19"/>
        <v>2020</v>
      </c>
      <c r="BP30" s="40">
        <f t="shared" si="19"/>
        <v>2020</v>
      </c>
      <c r="BQ30" s="40">
        <f t="shared" si="19"/>
        <v>2020</v>
      </c>
      <c r="BR30" s="40">
        <f t="shared" si="19"/>
        <v>2020</v>
      </c>
      <c r="BS30" s="40">
        <f t="shared" si="19"/>
        <v>2020</v>
      </c>
      <c r="BT30" s="40">
        <f t="shared" si="19"/>
        <v>2020</v>
      </c>
      <c r="BU30" s="40">
        <f t="shared" si="19"/>
        <v>2020</v>
      </c>
      <c r="BV30" s="40">
        <f t="shared" si="19"/>
        <v>2021</v>
      </c>
      <c r="BW30" s="40">
        <f t="shared" si="19"/>
        <v>2021</v>
      </c>
      <c r="BX30" s="40">
        <f t="shared" si="19"/>
        <v>2021</v>
      </c>
      <c r="BY30" s="40">
        <f t="shared" si="19"/>
        <v>2021</v>
      </c>
      <c r="BZ30" s="40">
        <f t="shared" si="19"/>
        <v>2021</v>
      </c>
      <c r="CA30" s="40">
        <f t="shared" si="19"/>
        <v>2021</v>
      </c>
      <c r="CB30" s="40">
        <f t="shared" si="19"/>
        <v>2021</v>
      </c>
      <c r="CC30" s="40">
        <f t="shared" si="19"/>
        <v>2021</v>
      </c>
      <c r="CD30" s="40">
        <f t="shared" si="19"/>
        <v>2021</v>
      </c>
      <c r="CE30" s="40">
        <f t="shared" si="19"/>
        <v>2021</v>
      </c>
      <c r="CF30" s="40">
        <f t="shared" si="19"/>
        <v>2021</v>
      </c>
      <c r="CG30" s="40">
        <f t="shared" si="19"/>
        <v>2021</v>
      </c>
      <c r="CH30" s="40">
        <f t="shared" si="19"/>
        <v>2022</v>
      </c>
      <c r="CI30" s="40">
        <f t="shared" si="19"/>
        <v>2022</v>
      </c>
      <c r="CJ30" s="40">
        <f t="shared" si="19"/>
        <v>2022</v>
      </c>
      <c r="CK30" s="40">
        <f t="shared" si="19"/>
        <v>2022</v>
      </c>
      <c r="CL30" s="40">
        <f t="shared" si="19"/>
        <v>2022</v>
      </c>
      <c r="CM30" s="40">
        <f t="shared" si="19"/>
        <v>2022</v>
      </c>
      <c r="CN30" s="40">
        <f t="shared" si="19"/>
        <v>2022</v>
      </c>
      <c r="CO30" s="40">
        <f t="shared" si="19"/>
        <v>2022</v>
      </c>
      <c r="CP30" s="40">
        <f t="shared" si="19"/>
        <v>2022</v>
      </c>
      <c r="CQ30" s="40">
        <f t="shared" si="19"/>
        <v>2022</v>
      </c>
      <c r="CR30" s="40">
        <f t="shared" si="19"/>
        <v>2022</v>
      </c>
      <c r="CS30" s="40">
        <f t="shared" si="19"/>
        <v>2022</v>
      </c>
      <c r="CT30" s="40">
        <f t="shared" si="19"/>
        <v>2023</v>
      </c>
      <c r="CU30" s="40">
        <f t="shared" si="19"/>
        <v>2023</v>
      </c>
      <c r="CV30" s="40">
        <f t="shared" si="19"/>
        <v>2023</v>
      </c>
      <c r="CW30" s="40">
        <f t="shared" si="19"/>
        <v>2023</v>
      </c>
      <c r="CX30" s="40">
        <f t="shared" si="19"/>
        <v>2023</v>
      </c>
      <c r="CY30" s="40">
        <f t="shared" si="19"/>
        <v>2023</v>
      </c>
      <c r="CZ30" s="40">
        <f t="shared" si="19"/>
        <v>2023</v>
      </c>
      <c r="DA30" s="40">
        <f t="shared" si="19"/>
        <v>2023</v>
      </c>
      <c r="DB30" s="40">
        <f t="shared" si="19"/>
        <v>2023</v>
      </c>
      <c r="DC30" s="40">
        <f t="shared" si="19"/>
        <v>2023</v>
      </c>
      <c r="DD30" s="40">
        <f t="shared" si="19"/>
        <v>2023</v>
      </c>
      <c r="DE30" s="40">
        <f t="shared" si="19"/>
        <v>2023</v>
      </c>
      <c r="DF30" s="40">
        <f t="shared" si="19"/>
        <v>2024</v>
      </c>
      <c r="DG30" s="40">
        <f t="shared" si="19"/>
        <v>2024</v>
      </c>
      <c r="DH30" s="40">
        <f t="shared" si="19"/>
        <v>2024</v>
      </c>
      <c r="DI30" s="40">
        <f t="shared" si="19"/>
        <v>2024</v>
      </c>
      <c r="DJ30" s="40">
        <f t="shared" si="19"/>
        <v>2024</v>
      </c>
      <c r="DK30" s="40">
        <f t="shared" si="19"/>
        <v>2024</v>
      </c>
      <c r="DL30" s="40">
        <f t="shared" si="19"/>
        <v>2024</v>
      </c>
      <c r="DM30" s="40">
        <f t="shared" si="19"/>
        <v>2024</v>
      </c>
      <c r="DN30" s="40">
        <f t="shared" si="19"/>
        <v>2024</v>
      </c>
      <c r="DO30" s="40">
        <f t="shared" si="19"/>
        <v>2024</v>
      </c>
      <c r="DP30" s="40">
        <f t="shared" si="19"/>
        <v>2024</v>
      </c>
      <c r="DQ30" s="40">
        <f t="shared" si="19"/>
        <v>2024</v>
      </c>
      <c r="DR30" s="40">
        <f t="shared" si="19"/>
        <v>2025</v>
      </c>
      <c r="DS30" s="40">
        <f t="shared" si="19"/>
        <v>2025</v>
      </c>
      <c r="DT30" s="40">
        <f t="shared" si="19"/>
        <v>2025</v>
      </c>
      <c r="DU30" s="40">
        <f t="shared" si="19"/>
        <v>2025</v>
      </c>
      <c r="DV30" s="40">
        <f t="shared" si="19"/>
        <v>2025</v>
      </c>
      <c r="DW30" s="40">
        <f t="shared" si="19"/>
        <v>2025</v>
      </c>
      <c r="DX30" s="40">
        <f t="shared" si="19"/>
        <v>2025</v>
      </c>
      <c r="DY30" s="40">
        <f t="shared" si="19"/>
        <v>2025</v>
      </c>
      <c r="DZ30" s="40">
        <f t="shared" ref="DZ30:GK30" si="20">LEFT(DZ11,4)*1</f>
        <v>2025</v>
      </c>
      <c r="EA30" s="40">
        <f t="shared" si="20"/>
        <v>2025</v>
      </c>
      <c r="EB30" s="40">
        <f t="shared" si="20"/>
        <v>2025</v>
      </c>
      <c r="EC30" s="40">
        <f t="shared" si="20"/>
        <v>2025</v>
      </c>
      <c r="ED30" s="40">
        <f t="shared" si="20"/>
        <v>2026</v>
      </c>
      <c r="EE30" s="40">
        <f t="shared" si="20"/>
        <v>2026</v>
      </c>
      <c r="EF30" s="40">
        <f t="shared" si="20"/>
        <v>2026</v>
      </c>
      <c r="EG30" s="40">
        <f t="shared" si="20"/>
        <v>2026</v>
      </c>
      <c r="EH30" s="40">
        <f t="shared" si="20"/>
        <v>2026</v>
      </c>
      <c r="EI30" s="40">
        <f t="shared" si="20"/>
        <v>2026</v>
      </c>
      <c r="EJ30" s="40">
        <f t="shared" si="20"/>
        <v>2026</v>
      </c>
      <c r="EK30" s="40">
        <f t="shared" si="20"/>
        <v>2026</v>
      </c>
      <c r="EL30" s="40">
        <f t="shared" si="20"/>
        <v>2026</v>
      </c>
      <c r="EM30" s="40">
        <f t="shared" si="20"/>
        <v>2026</v>
      </c>
      <c r="EN30" s="40">
        <f t="shared" si="20"/>
        <v>2026</v>
      </c>
      <c r="EO30" s="40">
        <f t="shared" si="20"/>
        <v>2026</v>
      </c>
      <c r="EP30" s="40">
        <f t="shared" si="20"/>
        <v>2027</v>
      </c>
      <c r="EQ30" s="40">
        <f t="shared" si="20"/>
        <v>2027</v>
      </c>
      <c r="ER30" s="40">
        <f t="shared" si="20"/>
        <v>2027</v>
      </c>
      <c r="ES30" s="40">
        <f t="shared" si="20"/>
        <v>2027</v>
      </c>
      <c r="ET30" s="40">
        <f t="shared" si="20"/>
        <v>2027</v>
      </c>
      <c r="EU30" s="40">
        <f t="shared" si="20"/>
        <v>2027</v>
      </c>
      <c r="EV30" s="40">
        <f t="shared" si="20"/>
        <v>2027</v>
      </c>
      <c r="EW30" s="40">
        <f t="shared" si="20"/>
        <v>2027</v>
      </c>
      <c r="EX30" s="40">
        <f t="shared" si="20"/>
        <v>2027</v>
      </c>
      <c r="EY30" s="40">
        <f t="shared" si="20"/>
        <v>2027</v>
      </c>
      <c r="EZ30" s="40">
        <f t="shared" si="20"/>
        <v>2027</v>
      </c>
      <c r="FA30" s="40">
        <f t="shared" si="20"/>
        <v>2027</v>
      </c>
      <c r="FB30" s="40">
        <f t="shared" si="20"/>
        <v>2028</v>
      </c>
      <c r="FC30" s="40">
        <f t="shared" si="20"/>
        <v>2028</v>
      </c>
      <c r="FD30" s="40">
        <f t="shared" si="20"/>
        <v>2028</v>
      </c>
      <c r="FE30" s="40">
        <f t="shared" si="20"/>
        <v>2028</v>
      </c>
      <c r="FF30" s="40">
        <f t="shared" si="20"/>
        <v>2028</v>
      </c>
      <c r="FG30" s="40">
        <f t="shared" si="20"/>
        <v>2028</v>
      </c>
      <c r="FH30" s="40">
        <f t="shared" si="20"/>
        <v>2028</v>
      </c>
      <c r="FI30" s="40">
        <f t="shared" si="20"/>
        <v>2028</v>
      </c>
      <c r="FJ30" s="40">
        <f t="shared" si="20"/>
        <v>2028</v>
      </c>
      <c r="FK30" s="40">
        <f t="shared" si="20"/>
        <v>2028</v>
      </c>
      <c r="FL30" s="40">
        <f t="shared" si="20"/>
        <v>2028</v>
      </c>
      <c r="FM30" s="40">
        <f t="shared" si="20"/>
        <v>2028</v>
      </c>
      <c r="FN30" s="40">
        <f t="shared" si="20"/>
        <v>2029</v>
      </c>
      <c r="FO30" s="40">
        <f t="shared" si="20"/>
        <v>2029</v>
      </c>
      <c r="FP30" s="40">
        <f t="shared" si="20"/>
        <v>2029</v>
      </c>
      <c r="FQ30" s="40">
        <f t="shared" si="20"/>
        <v>2029</v>
      </c>
      <c r="FR30" s="40">
        <f t="shared" si="20"/>
        <v>2029</v>
      </c>
      <c r="FS30" s="40">
        <f t="shared" si="20"/>
        <v>2029</v>
      </c>
      <c r="FT30" s="40">
        <f t="shared" si="20"/>
        <v>2029</v>
      </c>
      <c r="FU30" s="40">
        <f t="shared" si="20"/>
        <v>2029</v>
      </c>
      <c r="FV30" s="40">
        <f t="shared" si="20"/>
        <v>2029</v>
      </c>
      <c r="FW30" s="40">
        <f t="shared" si="20"/>
        <v>2029</v>
      </c>
      <c r="FX30" s="40">
        <f t="shared" si="20"/>
        <v>2029</v>
      </c>
      <c r="FY30" s="40">
        <f t="shared" si="20"/>
        <v>2029</v>
      </c>
      <c r="FZ30" s="40">
        <f t="shared" si="20"/>
        <v>2030</v>
      </c>
      <c r="GA30" s="40">
        <f t="shared" si="20"/>
        <v>2030</v>
      </c>
      <c r="GB30" s="40">
        <f t="shared" si="20"/>
        <v>2030</v>
      </c>
      <c r="GC30" s="40">
        <f t="shared" si="20"/>
        <v>2030</v>
      </c>
      <c r="GD30" s="40">
        <f t="shared" si="20"/>
        <v>2030</v>
      </c>
      <c r="GE30" s="40">
        <f t="shared" si="20"/>
        <v>2030</v>
      </c>
      <c r="GF30" s="40">
        <f t="shared" si="20"/>
        <v>2030</v>
      </c>
      <c r="GG30" s="40">
        <f t="shared" si="20"/>
        <v>2030</v>
      </c>
      <c r="GH30" s="40">
        <f t="shared" si="20"/>
        <v>2030</v>
      </c>
      <c r="GI30" s="40">
        <f t="shared" si="20"/>
        <v>2030</v>
      </c>
      <c r="GJ30" s="40">
        <f t="shared" si="20"/>
        <v>2030</v>
      </c>
      <c r="GK30" s="40">
        <f t="shared" si="20"/>
        <v>2030</v>
      </c>
      <c r="GL30" s="40">
        <f t="shared" ref="GL30:IW30" si="21">LEFT(GL11,4)*1</f>
        <v>2031</v>
      </c>
      <c r="GM30" s="40">
        <f t="shared" si="21"/>
        <v>2031</v>
      </c>
      <c r="GN30" s="40">
        <f t="shared" si="21"/>
        <v>2031</v>
      </c>
      <c r="GO30" s="40">
        <f t="shared" si="21"/>
        <v>2031</v>
      </c>
      <c r="GP30" s="40">
        <f t="shared" si="21"/>
        <v>2031</v>
      </c>
      <c r="GQ30" s="40">
        <f t="shared" si="21"/>
        <v>2031</v>
      </c>
      <c r="GR30" s="40">
        <f t="shared" si="21"/>
        <v>2031</v>
      </c>
      <c r="GS30" s="40">
        <f t="shared" si="21"/>
        <v>2031</v>
      </c>
      <c r="GT30" s="40">
        <f t="shared" si="21"/>
        <v>2031</v>
      </c>
      <c r="GU30" s="40">
        <f t="shared" si="21"/>
        <v>2031</v>
      </c>
      <c r="GV30" s="40">
        <f t="shared" si="21"/>
        <v>2031</v>
      </c>
      <c r="GW30" s="40">
        <f t="shared" si="21"/>
        <v>2031</v>
      </c>
      <c r="GX30" s="40">
        <f t="shared" si="21"/>
        <v>2032</v>
      </c>
      <c r="GY30" s="40">
        <f t="shared" si="21"/>
        <v>2032</v>
      </c>
      <c r="GZ30" s="40">
        <f t="shared" si="21"/>
        <v>2032</v>
      </c>
      <c r="HA30" s="40">
        <f t="shared" si="21"/>
        <v>2032</v>
      </c>
      <c r="HB30" s="40">
        <f t="shared" si="21"/>
        <v>2032</v>
      </c>
      <c r="HC30" s="40">
        <f t="shared" si="21"/>
        <v>2032</v>
      </c>
      <c r="HD30" s="40">
        <f t="shared" si="21"/>
        <v>2032</v>
      </c>
      <c r="HE30" s="40">
        <f t="shared" si="21"/>
        <v>2032</v>
      </c>
      <c r="HF30" s="40">
        <f t="shared" si="21"/>
        <v>2032</v>
      </c>
      <c r="HG30" s="40">
        <f t="shared" si="21"/>
        <v>2032</v>
      </c>
      <c r="HH30" s="40">
        <f t="shared" si="21"/>
        <v>2032</v>
      </c>
      <c r="HI30" s="40">
        <f t="shared" si="21"/>
        <v>2032</v>
      </c>
      <c r="HJ30" s="40">
        <f t="shared" si="21"/>
        <v>2033</v>
      </c>
      <c r="HK30" s="40">
        <f t="shared" si="21"/>
        <v>2033</v>
      </c>
      <c r="HL30" s="40">
        <f t="shared" si="21"/>
        <v>2033</v>
      </c>
      <c r="HM30" s="40">
        <f t="shared" si="21"/>
        <v>2033</v>
      </c>
      <c r="HN30" s="40">
        <f t="shared" si="21"/>
        <v>2033</v>
      </c>
      <c r="HO30" s="40">
        <f t="shared" si="21"/>
        <v>2033</v>
      </c>
      <c r="HP30" s="40">
        <f t="shared" si="21"/>
        <v>2033</v>
      </c>
      <c r="HQ30" s="40">
        <f t="shared" si="21"/>
        <v>2033</v>
      </c>
      <c r="HR30" s="40">
        <f t="shared" si="21"/>
        <v>2033</v>
      </c>
      <c r="HS30" s="40">
        <f t="shared" si="21"/>
        <v>2033</v>
      </c>
      <c r="HT30" s="40">
        <f t="shared" si="21"/>
        <v>2033</v>
      </c>
      <c r="HU30" s="40">
        <f t="shared" si="21"/>
        <v>2033</v>
      </c>
      <c r="HV30" s="40">
        <f t="shared" si="21"/>
        <v>2034</v>
      </c>
      <c r="HW30" s="40">
        <f t="shared" si="21"/>
        <v>2034</v>
      </c>
      <c r="HX30" s="40">
        <f t="shared" si="21"/>
        <v>2034</v>
      </c>
      <c r="HY30" s="40">
        <f t="shared" si="21"/>
        <v>2034</v>
      </c>
      <c r="HZ30" s="40">
        <f t="shared" si="21"/>
        <v>2034</v>
      </c>
      <c r="IA30" s="40">
        <f t="shared" si="21"/>
        <v>2034</v>
      </c>
      <c r="IB30" s="40">
        <f t="shared" si="21"/>
        <v>2034</v>
      </c>
      <c r="IC30" s="40">
        <f t="shared" si="21"/>
        <v>2034</v>
      </c>
      <c r="ID30" s="40">
        <f t="shared" si="21"/>
        <v>2034</v>
      </c>
      <c r="IE30" s="40">
        <f t="shared" si="21"/>
        <v>2034</v>
      </c>
      <c r="IF30" s="40">
        <f t="shared" si="21"/>
        <v>2034</v>
      </c>
      <c r="IG30" s="40">
        <f t="shared" si="21"/>
        <v>2034</v>
      </c>
      <c r="IH30" s="40">
        <f t="shared" si="21"/>
        <v>2035</v>
      </c>
      <c r="II30" s="40">
        <f t="shared" si="21"/>
        <v>2035</v>
      </c>
      <c r="IJ30" s="40">
        <f t="shared" si="21"/>
        <v>2035</v>
      </c>
      <c r="IK30" s="40">
        <f t="shared" si="21"/>
        <v>2035</v>
      </c>
      <c r="IL30" s="40">
        <f t="shared" si="21"/>
        <v>2035</v>
      </c>
      <c r="IM30" s="40">
        <f t="shared" si="21"/>
        <v>2035</v>
      </c>
      <c r="IN30" s="40">
        <f t="shared" si="21"/>
        <v>2035</v>
      </c>
      <c r="IO30" s="40">
        <f t="shared" si="21"/>
        <v>2035</v>
      </c>
      <c r="IP30" s="40">
        <f t="shared" si="21"/>
        <v>2035</v>
      </c>
      <c r="IQ30" s="40">
        <f t="shared" si="21"/>
        <v>2035</v>
      </c>
      <c r="IR30" s="40">
        <f t="shared" si="21"/>
        <v>2035</v>
      </c>
      <c r="IS30" s="40">
        <f t="shared" si="21"/>
        <v>2035</v>
      </c>
      <c r="IT30" s="40">
        <f t="shared" si="21"/>
        <v>2036</v>
      </c>
      <c r="IU30" s="40">
        <f t="shared" si="21"/>
        <v>2036</v>
      </c>
      <c r="IV30" s="40">
        <f t="shared" si="21"/>
        <v>2036</v>
      </c>
      <c r="IW30" s="40">
        <f t="shared" si="21"/>
        <v>2036</v>
      </c>
      <c r="IX30" s="40">
        <f t="shared" ref="IX30:JQ30" si="22">LEFT(IX11,4)*1</f>
        <v>2036</v>
      </c>
      <c r="IY30" s="40">
        <f t="shared" si="22"/>
        <v>2036</v>
      </c>
      <c r="IZ30" s="40">
        <f t="shared" si="22"/>
        <v>2036</v>
      </c>
      <c r="JA30" s="40">
        <f t="shared" si="22"/>
        <v>2036</v>
      </c>
      <c r="JB30" s="40">
        <f t="shared" si="22"/>
        <v>2036</v>
      </c>
      <c r="JC30" s="40">
        <f t="shared" si="22"/>
        <v>2036</v>
      </c>
      <c r="JD30" s="40">
        <f t="shared" si="22"/>
        <v>2036</v>
      </c>
      <c r="JE30" s="40">
        <f t="shared" si="22"/>
        <v>2036</v>
      </c>
      <c r="JF30" s="40">
        <f t="shared" si="22"/>
        <v>2037</v>
      </c>
      <c r="JG30" s="40">
        <f t="shared" si="22"/>
        <v>2037</v>
      </c>
      <c r="JH30" s="40">
        <f t="shared" si="22"/>
        <v>2037</v>
      </c>
      <c r="JI30" s="40">
        <f t="shared" si="22"/>
        <v>2037</v>
      </c>
      <c r="JJ30" s="40">
        <f t="shared" si="22"/>
        <v>2037</v>
      </c>
      <c r="JK30" s="40">
        <f t="shared" si="22"/>
        <v>2037</v>
      </c>
      <c r="JL30" s="40">
        <f t="shared" si="22"/>
        <v>2037</v>
      </c>
      <c r="JM30" s="40">
        <f t="shared" si="22"/>
        <v>2037</v>
      </c>
      <c r="JN30" s="40">
        <f t="shared" si="22"/>
        <v>2037</v>
      </c>
      <c r="JO30" s="40">
        <f t="shared" si="22"/>
        <v>2037</v>
      </c>
      <c r="JP30" s="40">
        <f t="shared" si="22"/>
        <v>2037</v>
      </c>
      <c r="JQ30" s="40">
        <f t="shared" si="22"/>
        <v>2037</v>
      </c>
      <c r="OH30" s="40">
        <f t="shared" ref="OH30:QG30" si="23">LEFT(OH11,4)*1</f>
        <v>2018</v>
      </c>
      <c r="OI30" s="40">
        <f t="shared" si="23"/>
        <v>2018</v>
      </c>
      <c r="OJ30" s="40">
        <f t="shared" si="23"/>
        <v>2018</v>
      </c>
      <c r="OK30" s="40">
        <f t="shared" si="23"/>
        <v>2018</v>
      </c>
      <c r="OL30" s="40">
        <f t="shared" si="23"/>
        <v>2018</v>
      </c>
      <c r="OM30" s="40">
        <f t="shared" si="23"/>
        <v>2018</v>
      </c>
      <c r="ON30" s="40">
        <f t="shared" si="23"/>
        <v>2018</v>
      </c>
      <c r="OO30" s="40">
        <f t="shared" si="23"/>
        <v>2018</v>
      </c>
      <c r="OP30" s="40">
        <f t="shared" si="23"/>
        <v>2018</v>
      </c>
      <c r="OQ30" s="40">
        <f t="shared" si="23"/>
        <v>2018</v>
      </c>
      <c r="OR30" s="40">
        <f t="shared" si="23"/>
        <v>2018</v>
      </c>
      <c r="OS30" s="40">
        <f t="shared" si="23"/>
        <v>2018</v>
      </c>
      <c r="OT30" s="40">
        <f t="shared" si="23"/>
        <v>2019</v>
      </c>
      <c r="OU30" s="40">
        <f t="shared" si="23"/>
        <v>2019</v>
      </c>
      <c r="OV30" s="40">
        <f t="shared" si="23"/>
        <v>2019</v>
      </c>
      <c r="OW30" s="40">
        <f t="shared" si="23"/>
        <v>2019</v>
      </c>
      <c r="OX30" s="40">
        <f t="shared" si="23"/>
        <v>2019</v>
      </c>
      <c r="OY30" s="40">
        <f t="shared" si="23"/>
        <v>2019</v>
      </c>
      <c r="OZ30" s="40">
        <f t="shared" si="23"/>
        <v>2019</v>
      </c>
      <c r="PA30" s="40">
        <f t="shared" si="23"/>
        <v>2019</v>
      </c>
      <c r="PB30" s="40">
        <f t="shared" si="23"/>
        <v>2019</v>
      </c>
      <c r="PC30" s="40">
        <f t="shared" si="23"/>
        <v>2019</v>
      </c>
      <c r="PD30" s="40">
        <f t="shared" si="23"/>
        <v>2019</v>
      </c>
      <c r="PE30" s="40">
        <f t="shared" si="23"/>
        <v>2019</v>
      </c>
      <c r="PF30" s="40">
        <f t="shared" si="23"/>
        <v>2020</v>
      </c>
      <c r="PG30" s="40">
        <f t="shared" si="23"/>
        <v>2020</v>
      </c>
      <c r="PH30" s="40">
        <f t="shared" si="23"/>
        <v>2020</v>
      </c>
      <c r="PI30" s="40">
        <f t="shared" si="23"/>
        <v>2020</v>
      </c>
      <c r="PJ30" s="40">
        <f t="shared" si="23"/>
        <v>2020</v>
      </c>
      <c r="PK30" s="40">
        <f t="shared" si="23"/>
        <v>2020</v>
      </c>
      <c r="PL30" s="40">
        <f t="shared" si="23"/>
        <v>2020</v>
      </c>
      <c r="PM30" s="40">
        <f t="shared" si="23"/>
        <v>2020</v>
      </c>
      <c r="PN30" s="40">
        <f t="shared" si="23"/>
        <v>2020</v>
      </c>
      <c r="PO30" s="40">
        <f t="shared" si="23"/>
        <v>2020</v>
      </c>
      <c r="PP30" s="40">
        <f t="shared" si="23"/>
        <v>2020</v>
      </c>
      <c r="PQ30" s="40">
        <f t="shared" si="23"/>
        <v>2020</v>
      </c>
      <c r="PR30" s="40">
        <f t="shared" si="23"/>
        <v>2021</v>
      </c>
      <c r="PS30" s="40">
        <f t="shared" si="23"/>
        <v>2021</v>
      </c>
      <c r="PT30" s="40">
        <f t="shared" si="23"/>
        <v>2021</v>
      </c>
      <c r="PU30" s="40">
        <f t="shared" si="23"/>
        <v>2021</v>
      </c>
      <c r="PV30" s="40">
        <f t="shared" si="23"/>
        <v>2021</v>
      </c>
      <c r="PW30" s="40">
        <f t="shared" si="23"/>
        <v>2021</v>
      </c>
      <c r="PX30" s="40">
        <f t="shared" si="23"/>
        <v>2021</v>
      </c>
      <c r="PY30" s="40">
        <f t="shared" si="23"/>
        <v>2021</v>
      </c>
      <c r="PZ30" s="40">
        <f t="shared" si="23"/>
        <v>2021</v>
      </c>
      <c r="QA30" s="40">
        <f t="shared" si="23"/>
        <v>2021</v>
      </c>
      <c r="QB30" s="40">
        <f t="shared" si="23"/>
        <v>2021</v>
      </c>
      <c r="QC30" s="40">
        <f t="shared" si="23"/>
        <v>2021</v>
      </c>
      <c r="QD30" s="40">
        <f t="shared" si="23"/>
        <v>2022</v>
      </c>
      <c r="QE30" s="40">
        <f t="shared" si="23"/>
        <v>2022</v>
      </c>
      <c r="QF30" s="40">
        <f t="shared" si="23"/>
        <v>2022</v>
      </c>
      <c r="QG30" s="40">
        <f t="shared" si="23"/>
        <v>2022</v>
      </c>
      <c r="QH30" s="40">
        <f t="shared" ref="QH30:SS30" si="24">LEFT(QH11,4)*1</f>
        <v>2022</v>
      </c>
      <c r="QI30" s="40">
        <f t="shared" si="24"/>
        <v>2022</v>
      </c>
      <c r="QJ30" s="40">
        <f t="shared" si="24"/>
        <v>2022</v>
      </c>
      <c r="QK30" s="40">
        <f t="shared" si="24"/>
        <v>2022</v>
      </c>
      <c r="QL30" s="40">
        <f t="shared" si="24"/>
        <v>2022</v>
      </c>
      <c r="QM30" s="40">
        <f t="shared" si="24"/>
        <v>2022</v>
      </c>
      <c r="QN30" s="40">
        <f t="shared" si="24"/>
        <v>2022</v>
      </c>
      <c r="QO30" s="40">
        <f t="shared" si="24"/>
        <v>2022</v>
      </c>
      <c r="QP30" s="40">
        <f t="shared" si="24"/>
        <v>2023</v>
      </c>
      <c r="QQ30" s="40">
        <f t="shared" si="24"/>
        <v>2023</v>
      </c>
      <c r="QR30" s="40">
        <f t="shared" si="24"/>
        <v>2023</v>
      </c>
      <c r="QS30" s="40">
        <f t="shared" si="24"/>
        <v>2023</v>
      </c>
      <c r="QT30" s="40">
        <f t="shared" si="24"/>
        <v>2023</v>
      </c>
      <c r="QU30" s="40">
        <f t="shared" si="24"/>
        <v>2023</v>
      </c>
      <c r="QV30" s="40">
        <f t="shared" si="24"/>
        <v>2023</v>
      </c>
      <c r="QW30" s="40">
        <f t="shared" si="24"/>
        <v>2023</v>
      </c>
      <c r="QX30" s="40">
        <f t="shared" si="24"/>
        <v>2023</v>
      </c>
      <c r="QY30" s="40">
        <f t="shared" si="24"/>
        <v>2023</v>
      </c>
      <c r="QZ30" s="40">
        <f t="shared" si="24"/>
        <v>2023</v>
      </c>
      <c r="RA30" s="40">
        <f t="shared" si="24"/>
        <v>2023</v>
      </c>
      <c r="RB30" s="40">
        <f t="shared" si="24"/>
        <v>2024</v>
      </c>
      <c r="RC30" s="40">
        <f t="shared" si="24"/>
        <v>2024</v>
      </c>
      <c r="RD30" s="40">
        <f t="shared" si="24"/>
        <v>2024</v>
      </c>
      <c r="RE30" s="40">
        <f t="shared" si="24"/>
        <v>2024</v>
      </c>
      <c r="RF30" s="40">
        <f t="shared" si="24"/>
        <v>2024</v>
      </c>
      <c r="RG30" s="40">
        <f t="shared" si="24"/>
        <v>2024</v>
      </c>
      <c r="RH30" s="40">
        <f t="shared" si="24"/>
        <v>2024</v>
      </c>
      <c r="RI30" s="40">
        <f t="shared" si="24"/>
        <v>2024</v>
      </c>
      <c r="RJ30" s="40">
        <f t="shared" si="24"/>
        <v>2024</v>
      </c>
      <c r="RK30" s="40">
        <f t="shared" si="24"/>
        <v>2024</v>
      </c>
      <c r="RL30" s="40">
        <f t="shared" si="24"/>
        <v>2024</v>
      </c>
      <c r="RM30" s="40">
        <f t="shared" si="24"/>
        <v>2024</v>
      </c>
      <c r="RN30" s="40">
        <f t="shared" si="24"/>
        <v>2025</v>
      </c>
      <c r="RO30" s="40">
        <f t="shared" si="24"/>
        <v>2025</v>
      </c>
      <c r="RP30" s="40">
        <f t="shared" si="24"/>
        <v>2025</v>
      </c>
      <c r="RQ30" s="40">
        <f t="shared" si="24"/>
        <v>2025</v>
      </c>
      <c r="RR30" s="40">
        <f t="shared" si="24"/>
        <v>2025</v>
      </c>
      <c r="RS30" s="40">
        <f t="shared" si="24"/>
        <v>2025</v>
      </c>
      <c r="RT30" s="40">
        <f t="shared" si="24"/>
        <v>2025</v>
      </c>
      <c r="RU30" s="40">
        <f t="shared" si="24"/>
        <v>2025</v>
      </c>
      <c r="RV30" s="40">
        <f t="shared" si="24"/>
        <v>2025</v>
      </c>
      <c r="RW30" s="40">
        <f t="shared" si="24"/>
        <v>2025</v>
      </c>
      <c r="RX30" s="40">
        <f t="shared" si="24"/>
        <v>2025</v>
      </c>
      <c r="RY30" s="40">
        <f t="shared" si="24"/>
        <v>2025</v>
      </c>
      <c r="RZ30" s="40">
        <f t="shared" si="24"/>
        <v>2026</v>
      </c>
      <c r="SA30" s="40">
        <f t="shared" si="24"/>
        <v>2026</v>
      </c>
      <c r="SB30" s="40">
        <f t="shared" si="24"/>
        <v>2026</v>
      </c>
      <c r="SC30" s="40">
        <f t="shared" si="24"/>
        <v>2026</v>
      </c>
      <c r="SD30" s="40">
        <f t="shared" si="24"/>
        <v>2026</v>
      </c>
      <c r="SE30" s="40">
        <f t="shared" si="24"/>
        <v>2026</v>
      </c>
      <c r="SF30" s="40">
        <f t="shared" si="24"/>
        <v>2026</v>
      </c>
      <c r="SG30" s="40">
        <f t="shared" si="24"/>
        <v>2026</v>
      </c>
      <c r="SH30" s="40">
        <f t="shared" si="24"/>
        <v>2026</v>
      </c>
      <c r="SI30" s="40">
        <f t="shared" si="24"/>
        <v>2026</v>
      </c>
      <c r="SJ30" s="40">
        <f t="shared" si="24"/>
        <v>2026</v>
      </c>
      <c r="SK30" s="40">
        <f t="shared" si="24"/>
        <v>2026</v>
      </c>
      <c r="SL30" s="40">
        <f t="shared" si="24"/>
        <v>2027</v>
      </c>
      <c r="SM30" s="40">
        <f t="shared" si="24"/>
        <v>2027</v>
      </c>
      <c r="SN30" s="40">
        <f t="shared" si="24"/>
        <v>2027</v>
      </c>
      <c r="SO30" s="40">
        <f t="shared" si="24"/>
        <v>2027</v>
      </c>
      <c r="SP30" s="40">
        <f t="shared" si="24"/>
        <v>2027</v>
      </c>
      <c r="SQ30" s="40">
        <f t="shared" si="24"/>
        <v>2027</v>
      </c>
      <c r="SR30" s="40">
        <f t="shared" si="24"/>
        <v>2027</v>
      </c>
      <c r="SS30" s="40">
        <f t="shared" si="24"/>
        <v>2027</v>
      </c>
      <c r="ST30" s="40">
        <f t="shared" ref="ST30:VE30" si="25">LEFT(ST11,4)*1</f>
        <v>2027</v>
      </c>
      <c r="SU30" s="40">
        <f t="shared" si="25"/>
        <v>2027</v>
      </c>
      <c r="SV30" s="40">
        <f t="shared" si="25"/>
        <v>2027</v>
      </c>
      <c r="SW30" s="40">
        <f t="shared" si="25"/>
        <v>2027</v>
      </c>
      <c r="SX30" s="40">
        <f t="shared" si="25"/>
        <v>2028</v>
      </c>
      <c r="SY30" s="40">
        <f t="shared" si="25"/>
        <v>2028</v>
      </c>
      <c r="SZ30" s="40">
        <f t="shared" si="25"/>
        <v>2028</v>
      </c>
      <c r="TA30" s="40">
        <f t="shared" si="25"/>
        <v>2028</v>
      </c>
      <c r="TB30" s="40">
        <f t="shared" si="25"/>
        <v>2028</v>
      </c>
      <c r="TC30" s="40">
        <f t="shared" si="25"/>
        <v>2028</v>
      </c>
      <c r="TD30" s="40">
        <f t="shared" si="25"/>
        <v>2028</v>
      </c>
      <c r="TE30" s="40">
        <f t="shared" si="25"/>
        <v>2028</v>
      </c>
      <c r="TF30" s="40">
        <f t="shared" si="25"/>
        <v>2028</v>
      </c>
      <c r="TG30" s="40">
        <f t="shared" si="25"/>
        <v>2028</v>
      </c>
      <c r="TH30" s="40">
        <f t="shared" si="25"/>
        <v>2028</v>
      </c>
      <c r="TI30" s="40">
        <f t="shared" si="25"/>
        <v>2028</v>
      </c>
      <c r="TJ30" s="40">
        <f t="shared" si="25"/>
        <v>2029</v>
      </c>
      <c r="TK30" s="40">
        <f t="shared" si="25"/>
        <v>2029</v>
      </c>
      <c r="TL30" s="40">
        <f t="shared" si="25"/>
        <v>2029</v>
      </c>
      <c r="TM30" s="40">
        <f t="shared" si="25"/>
        <v>2029</v>
      </c>
      <c r="TN30" s="40">
        <f t="shared" si="25"/>
        <v>2029</v>
      </c>
      <c r="TO30" s="40">
        <f t="shared" si="25"/>
        <v>2029</v>
      </c>
      <c r="TP30" s="40">
        <f t="shared" si="25"/>
        <v>2029</v>
      </c>
      <c r="TQ30" s="40">
        <f t="shared" si="25"/>
        <v>2029</v>
      </c>
      <c r="TR30" s="40">
        <f t="shared" si="25"/>
        <v>2029</v>
      </c>
      <c r="TS30" s="40">
        <f t="shared" si="25"/>
        <v>2029</v>
      </c>
      <c r="TT30" s="40">
        <f t="shared" si="25"/>
        <v>2029</v>
      </c>
      <c r="TU30" s="40">
        <f t="shared" si="25"/>
        <v>2029</v>
      </c>
      <c r="TV30" s="40">
        <f t="shared" si="25"/>
        <v>2030</v>
      </c>
      <c r="TW30" s="40">
        <f t="shared" si="25"/>
        <v>2030</v>
      </c>
      <c r="TX30" s="40">
        <f t="shared" si="25"/>
        <v>2030</v>
      </c>
      <c r="TY30" s="40">
        <f t="shared" si="25"/>
        <v>2030</v>
      </c>
      <c r="TZ30" s="40">
        <f t="shared" si="25"/>
        <v>2030</v>
      </c>
      <c r="UA30" s="40">
        <f t="shared" si="25"/>
        <v>2030</v>
      </c>
      <c r="UB30" s="40">
        <f t="shared" si="25"/>
        <v>2030</v>
      </c>
      <c r="UC30" s="40">
        <f t="shared" si="25"/>
        <v>2030</v>
      </c>
      <c r="UD30" s="40">
        <f t="shared" si="25"/>
        <v>2030</v>
      </c>
      <c r="UE30" s="40">
        <f t="shared" si="25"/>
        <v>2030</v>
      </c>
      <c r="UF30" s="40">
        <f t="shared" si="25"/>
        <v>2030</v>
      </c>
      <c r="UG30" s="40">
        <f t="shared" si="25"/>
        <v>2030</v>
      </c>
      <c r="UH30" s="40">
        <f t="shared" si="25"/>
        <v>2031</v>
      </c>
      <c r="UI30" s="40">
        <f t="shared" si="25"/>
        <v>2031</v>
      </c>
      <c r="UJ30" s="40">
        <f t="shared" si="25"/>
        <v>2031</v>
      </c>
      <c r="UK30" s="40">
        <f t="shared" si="25"/>
        <v>2031</v>
      </c>
      <c r="UL30" s="40">
        <f t="shared" si="25"/>
        <v>2031</v>
      </c>
      <c r="UM30" s="40">
        <f t="shared" si="25"/>
        <v>2031</v>
      </c>
      <c r="UN30" s="40">
        <f t="shared" si="25"/>
        <v>2031</v>
      </c>
      <c r="UO30" s="40">
        <f t="shared" si="25"/>
        <v>2031</v>
      </c>
      <c r="UP30" s="40">
        <f t="shared" si="25"/>
        <v>2031</v>
      </c>
      <c r="UQ30" s="40">
        <f t="shared" si="25"/>
        <v>2031</v>
      </c>
      <c r="UR30" s="40">
        <f t="shared" si="25"/>
        <v>2031</v>
      </c>
      <c r="US30" s="40">
        <f t="shared" si="25"/>
        <v>2031</v>
      </c>
      <c r="UT30" s="40">
        <f t="shared" si="25"/>
        <v>2032</v>
      </c>
      <c r="UU30" s="40">
        <f t="shared" si="25"/>
        <v>2032</v>
      </c>
      <c r="UV30" s="40">
        <f t="shared" si="25"/>
        <v>2032</v>
      </c>
      <c r="UW30" s="40">
        <f t="shared" si="25"/>
        <v>2032</v>
      </c>
      <c r="UX30" s="40">
        <f t="shared" si="25"/>
        <v>2032</v>
      </c>
      <c r="UY30" s="40">
        <f t="shared" si="25"/>
        <v>2032</v>
      </c>
      <c r="UZ30" s="40">
        <f t="shared" si="25"/>
        <v>2032</v>
      </c>
      <c r="VA30" s="40">
        <f t="shared" si="25"/>
        <v>2032</v>
      </c>
      <c r="VB30" s="40">
        <f t="shared" si="25"/>
        <v>2032</v>
      </c>
      <c r="VC30" s="40">
        <f t="shared" si="25"/>
        <v>2032</v>
      </c>
      <c r="VD30" s="40">
        <f t="shared" si="25"/>
        <v>2032</v>
      </c>
      <c r="VE30" s="40">
        <f t="shared" si="25"/>
        <v>2032</v>
      </c>
      <c r="VF30" s="40">
        <f t="shared" ref="VF30:XM30" si="26">LEFT(VF11,4)*1</f>
        <v>2033</v>
      </c>
      <c r="VG30" s="40">
        <f t="shared" si="26"/>
        <v>2033</v>
      </c>
      <c r="VH30" s="40">
        <f t="shared" si="26"/>
        <v>2033</v>
      </c>
      <c r="VI30" s="40">
        <f t="shared" si="26"/>
        <v>2033</v>
      </c>
      <c r="VJ30" s="40">
        <f t="shared" si="26"/>
        <v>2033</v>
      </c>
      <c r="VK30" s="40">
        <f t="shared" si="26"/>
        <v>2033</v>
      </c>
      <c r="VL30" s="40">
        <f t="shared" si="26"/>
        <v>2033</v>
      </c>
      <c r="VM30" s="40">
        <f t="shared" si="26"/>
        <v>2033</v>
      </c>
      <c r="VN30" s="40">
        <f t="shared" si="26"/>
        <v>2033</v>
      </c>
      <c r="VO30" s="40">
        <f t="shared" si="26"/>
        <v>2033</v>
      </c>
      <c r="VP30" s="40">
        <f t="shared" si="26"/>
        <v>2033</v>
      </c>
      <c r="VQ30" s="40">
        <f t="shared" si="26"/>
        <v>2033</v>
      </c>
      <c r="VR30" s="40">
        <f t="shared" si="26"/>
        <v>2034</v>
      </c>
      <c r="VS30" s="40">
        <f t="shared" si="26"/>
        <v>2034</v>
      </c>
      <c r="VT30" s="40">
        <f t="shared" si="26"/>
        <v>2034</v>
      </c>
      <c r="VU30" s="40">
        <f t="shared" si="26"/>
        <v>2034</v>
      </c>
      <c r="VV30" s="40">
        <f t="shared" si="26"/>
        <v>2034</v>
      </c>
      <c r="VW30" s="40">
        <f t="shared" si="26"/>
        <v>2034</v>
      </c>
      <c r="VX30" s="40">
        <f t="shared" si="26"/>
        <v>2034</v>
      </c>
      <c r="VY30" s="40">
        <f t="shared" si="26"/>
        <v>2034</v>
      </c>
      <c r="VZ30" s="40">
        <f t="shared" si="26"/>
        <v>2034</v>
      </c>
      <c r="WA30" s="40">
        <f t="shared" si="26"/>
        <v>2034</v>
      </c>
      <c r="WB30" s="40">
        <f t="shared" si="26"/>
        <v>2034</v>
      </c>
      <c r="WC30" s="40">
        <f t="shared" si="26"/>
        <v>2034</v>
      </c>
      <c r="WD30" s="40">
        <f t="shared" si="26"/>
        <v>2035</v>
      </c>
      <c r="WE30" s="40">
        <f t="shared" si="26"/>
        <v>2035</v>
      </c>
      <c r="WF30" s="40">
        <f t="shared" si="26"/>
        <v>2035</v>
      </c>
      <c r="WG30" s="40">
        <f t="shared" si="26"/>
        <v>2035</v>
      </c>
      <c r="WH30" s="40">
        <f t="shared" si="26"/>
        <v>2035</v>
      </c>
      <c r="WI30" s="40">
        <f t="shared" si="26"/>
        <v>2035</v>
      </c>
      <c r="WJ30" s="40">
        <f t="shared" si="26"/>
        <v>2035</v>
      </c>
      <c r="WK30" s="40">
        <f t="shared" si="26"/>
        <v>2035</v>
      </c>
      <c r="WL30" s="40">
        <f t="shared" si="26"/>
        <v>2035</v>
      </c>
      <c r="WM30" s="40">
        <f t="shared" si="26"/>
        <v>2035</v>
      </c>
      <c r="WN30" s="40">
        <f t="shared" si="26"/>
        <v>2035</v>
      </c>
      <c r="WO30" s="40">
        <f t="shared" si="26"/>
        <v>2035</v>
      </c>
      <c r="WP30" s="40">
        <f t="shared" si="26"/>
        <v>2036</v>
      </c>
      <c r="WQ30" s="40">
        <f t="shared" si="26"/>
        <v>2036</v>
      </c>
      <c r="WR30" s="40">
        <f t="shared" si="26"/>
        <v>2036</v>
      </c>
      <c r="WS30" s="40">
        <f t="shared" si="26"/>
        <v>2036</v>
      </c>
      <c r="WT30" s="40">
        <f t="shared" si="26"/>
        <v>2036</v>
      </c>
      <c r="WU30" s="40">
        <f t="shared" si="26"/>
        <v>2036</v>
      </c>
      <c r="WV30" s="40">
        <f t="shared" si="26"/>
        <v>2036</v>
      </c>
      <c r="WW30" s="40">
        <f t="shared" si="26"/>
        <v>2036</v>
      </c>
      <c r="WX30" s="40">
        <f t="shared" si="26"/>
        <v>2036</v>
      </c>
      <c r="WY30" s="40">
        <f t="shared" si="26"/>
        <v>2036</v>
      </c>
      <c r="WZ30" s="40">
        <f t="shared" si="26"/>
        <v>2036</v>
      </c>
      <c r="XA30" s="40">
        <f t="shared" si="26"/>
        <v>2036</v>
      </c>
      <c r="XB30" s="40">
        <f t="shared" si="26"/>
        <v>2037</v>
      </c>
      <c r="XC30" s="40">
        <f t="shared" si="26"/>
        <v>2037</v>
      </c>
      <c r="XD30" s="40">
        <f t="shared" si="26"/>
        <v>2037</v>
      </c>
      <c r="XE30" s="40">
        <f t="shared" si="26"/>
        <v>2037</v>
      </c>
      <c r="XF30" s="40">
        <f t="shared" si="26"/>
        <v>2037</v>
      </c>
      <c r="XG30" s="40">
        <f t="shared" si="26"/>
        <v>2037</v>
      </c>
      <c r="XH30" s="40">
        <f t="shared" si="26"/>
        <v>2037</v>
      </c>
      <c r="XI30" s="40">
        <f t="shared" si="26"/>
        <v>2037</v>
      </c>
      <c r="XJ30" s="40">
        <f t="shared" si="26"/>
        <v>2037</v>
      </c>
      <c r="XK30" s="40">
        <f t="shared" si="26"/>
        <v>2037</v>
      </c>
      <c r="XL30" s="40">
        <f t="shared" si="26"/>
        <v>2037</v>
      </c>
      <c r="XM30" s="40">
        <f t="shared" si="26"/>
        <v>2037</v>
      </c>
    </row>
    <row r="31" spans="1:685" x14ac:dyDescent="0.25">
      <c r="A31" s="51" t="s">
        <v>341</v>
      </c>
    </row>
    <row r="32" spans="1:685" x14ac:dyDescent="0.25">
      <c r="A32" s="40" t="s">
        <v>321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>
        <f>AL29*'Iteration Prices'!AL31</f>
        <v>238270.29569591518</v>
      </c>
      <c r="AM32" s="52">
        <f>AM29*'Iteration Prices'!AM31</f>
        <v>187851.1806262263</v>
      </c>
      <c r="AN32" s="52">
        <f>AN29*'Iteration Prices'!AN31</f>
        <v>149787.77223696001</v>
      </c>
      <c r="AO32" s="52">
        <f>AO29*'Iteration Prices'!AO31</f>
        <v>118035.73542551999</v>
      </c>
      <c r="AP32" s="52">
        <f>AP29*'Iteration Prices'!AP31</f>
        <v>208788.97562619153</v>
      </c>
      <c r="AQ32" s="52">
        <f>AQ29*'Iteration Prices'!AQ31</f>
        <v>163212.46320689001</v>
      </c>
      <c r="AR32" s="52">
        <f>AR29*'Iteration Prices'!AR31</f>
        <v>148708.85563217729</v>
      </c>
      <c r="AS32" s="52">
        <f>AS29*'Iteration Prices'!AS31</f>
        <v>161089.92427233071</v>
      </c>
      <c r="AT32" s="52">
        <f>AT29*'Iteration Prices'!AT31</f>
        <v>154042.09059815999</v>
      </c>
      <c r="AU32" s="52">
        <f>AU29*'Iteration Prices'!AU31</f>
        <v>160939.72905543001</v>
      </c>
      <c r="AV32" s="52">
        <f>AV29*'Iteration Prices'!AV31</f>
        <v>158422.84021517367</v>
      </c>
      <c r="AW32" s="52">
        <f>AW29*'Iteration Prices'!AW31</f>
        <v>200252.50426598001</v>
      </c>
      <c r="AX32" s="52">
        <f>AX29*'Iteration Prices'!AX31</f>
        <v>293779.91169098165</v>
      </c>
      <c r="AY32" s="52">
        <f>AY29*'Iteration Prices'!AY31</f>
        <v>226426.84429048144</v>
      </c>
      <c r="AZ32" s="52">
        <f>AZ29*'Iteration Prices'!AZ31</f>
        <v>164418.78414961111</v>
      </c>
      <c r="BA32" s="52">
        <f>BA29*'Iteration Prices'!BA31</f>
        <v>140862.53208666804</v>
      </c>
      <c r="BB32" s="52">
        <f>BB29*'Iteration Prices'!BB31</f>
        <v>230975.3681540773</v>
      </c>
      <c r="BC32" s="52">
        <f>BC29*'Iteration Prices'!BC31</f>
        <v>184918.39019330809</v>
      </c>
      <c r="BD32" s="52">
        <f>BD29*'Iteration Prices'!BD31</f>
        <v>178013.96722619692</v>
      </c>
      <c r="BE32" s="52">
        <f>BE29*'Iteration Prices'!BE31</f>
        <v>176633.38064128667</v>
      </c>
      <c r="BF32" s="52">
        <f>BF29*'Iteration Prices'!BF31</f>
        <v>200995.25018759212</v>
      </c>
      <c r="BG32" s="52">
        <f>BG29*'Iteration Prices'!BG31</f>
        <v>307169.86421470251</v>
      </c>
      <c r="BH32" s="52">
        <f>BH29*'Iteration Prices'!BH31</f>
        <v>172182.55250041859</v>
      </c>
      <c r="BI32" s="52">
        <f>BI29*'Iteration Prices'!BI31</f>
        <v>226972.71061197337</v>
      </c>
      <c r="BJ32" s="52">
        <f>BJ29*'Iteration Prices'!BJ31</f>
        <v>316303.50235466432</v>
      </c>
      <c r="BK32" s="52">
        <f>BK29*'Iteration Prices'!BK31</f>
        <v>233791.95658415993</v>
      </c>
      <c r="BL32" s="52">
        <f>BL29*'Iteration Prices'!BL31</f>
        <v>198350.17821299229</v>
      </c>
      <c r="BM32" s="52">
        <f>BM29*'Iteration Prices'!BM31</f>
        <v>165836.86957957884</v>
      </c>
      <c r="BN32" s="52">
        <f>BN29*'Iteration Prices'!BN31</f>
        <v>220057.96162683301</v>
      </c>
      <c r="BO32" s="52">
        <f>BO29*'Iteration Prices'!BO31</f>
        <v>201007.82999625403</v>
      </c>
      <c r="BP32" s="52">
        <f>BP29*'Iteration Prices'!BP31</f>
        <v>201443.03253896319</v>
      </c>
      <c r="BQ32" s="52">
        <f>BQ29*'Iteration Prices'!BQ31</f>
        <v>178012.32774983</v>
      </c>
      <c r="BR32" s="52">
        <f>BR29*'Iteration Prices'!BR31</f>
        <v>216611.80728588189</v>
      </c>
      <c r="BS32" s="52">
        <f>BS29*'Iteration Prices'!BS31</f>
        <v>192252.35945226785</v>
      </c>
      <c r="BT32" s="52">
        <f>BT29*'Iteration Prices'!BT31</f>
        <v>179815.64265165906</v>
      </c>
      <c r="BU32" s="52">
        <f>BU29*'Iteration Prices'!BU31</f>
        <v>258016.45825395026</v>
      </c>
      <c r="BV32" s="52">
        <f>BV29*'Iteration Prices'!BV31</f>
        <v>351907.94419292692</v>
      </c>
      <c r="BW32" s="52">
        <f>BW29*'Iteration Prices'!BW31</f>
        <v>293849.13634003099</v>
      </c>
      <c r="BX32" s="52">
        <f>BX29*'Iteration Prices'!BX31</f>
        <v>240036.7254152314</v>
      </c>
      <c r="BY32" s="52">
        <f>BY29*'Iteration Prices'!BY31</f>
        <v>189044.04651362859</v>
      </c>
      <c r="BZ32" s="52">
        <f>BZ29*'Iteration Prices'!BZ31</f>
        <v>265222.40730644891</v>
      </c>
      <c r="CA32" s="52">
        <f>CA29*'Iteration Prices'!CA31</f>
        <v>218579.86593558601</v>
      </c>
      <c r="CB32" s="52">
        <f>CB29*'Iteration Prices'!CB31</f>
        <v>215453.14061589082</v>
      </c>
      <c r="CC32" s="52">
        <f>CC29*'Iteration Prices'!CC31</f>
        <v>207332.09548933062</v>
      </c>
      <c r="CD32" s="52">
        <f>CD29*'Iteration Prices'!CD31</f>
        <v>238087.42451169743</v>
      </c>
      <c r="CE32" s="52">
        <f>CE29*'Iteration Prices'!CE31</f>
        <v>202314.70025733646</v>
      </c>
      <c r="CF32" s="52">
        <f>CF29*'Iteration Prices'!CF31</f>
        <v>203977.96869507243</v>
      </c>
      <c r="CG32" s="52">
        <f>CG29*'Iteration Prices'!CG31</f>
        <v>293235.14060014748</v>
      </c>
      <c r="CH32" s="52">
        <f>CH29*'Iteration Prices'!CH31</f>
        <v>365784.54091116961</v>
      </c>
      <c r="CI32" s="52">
        <f>CI29*'Iteration Prices'!CI31</f>
        <v>282939.75701701909</v>
      </c>
      <c r="CJ32" s="52">
        <f>CJ29*'Iteration Prices'!CJ31</f>
        <v>224169.10592566713</v>
      </c>
      <c r="CK32" s="52">
        <f>CK29*'Iteration Prices'!CK31</f>
        <v>172402.01313401497</v>
      </c>
      <c r="CL32" s="52">
        <f>CL29*'Iteration Prices'!CL31</f>
        <v>272260.42374300712</v>
      </c>
      <c r="CM32" s="52">
        <f>CM29*'Iteration Prices'!CM31</f>
        <v>258266.19669892729</v>
      </c>
      <c r="CN32" s="52">
        <f>CN29*'Iteration Prices'!CN31</f>
        <v>199528.89213261439</v>
      </c>
      <c r="CO32" s="52">
        <f>CO29*'Iteration Prices'!CO31</f>
        <v>223549.03600508612</v>
      </c>
      <c r="CP32" s="52">
        <f>CP29*'Iteration Prices'!CP31</f>
        <v>251168.45721295179</v>
      </c>
      <c r="CQ32" s="52">
        <f>CQ29*'Iteration Prices'!CQ31</f>
        <v>273670.28690270067</v>
      </c>
      <c r="CR32" s="52">
        <f>CR29*'Iteration Prices'!CR31</f>
        <v>204843.76340526616</v>
      </c>
      <c r="CS32" s="52">
        <f>CS29*'Iteration Prices'!CS31</f>
        <v>288714.02269876626</v>
      </c>
      <c r="CT32" s="52">
        <f>CT29*'Iteration Prices'!CT31</f>
        <v>377040.36912206968</v>
      </c>
      <c r="CU32" s="52">
        <f>CU29*'Iteration Prices'!CU31</f>
        <v>282541.39580055862</v>
      </c>
      <c r="CV32" s="52">
        <f>CV29*'Iteration Prices'!CV31</f>
        <v>232443.98347651472</v>
      </c>
      <c r="CW32" s="52">
        <f>CW29*'Iteration Prices'!CW31</f>
        <v>163641.66834069468</v>
      </c>
      <c r="CX32" s="52">
        <f>CX29*'Iteration Prices'!CX31</f>
        <v>309102.98935072712</v>
      </c>
      <c r="CY32" s="52">
        <f>CY29*'Iteration Prices'!CY31</f>
        <v>254985.09080648707</v>
      </c>
      <c r="CZ32" s="52">
        <f>CZ29*'Iteration Prices'!CZ31</f>
        <v>224647.74983419818</v>
      </c>
      <c r="DA32" s="52">
        <f>DA29*'Iteration Prices'!DA31</f>
        <v>238739.27790805281</v>
      </c>
      <c r="DB32" s="52">
        <f>DB29*'Iteration Prices'!DB31</f>
        <v>263120.12824495824</v>
      </c>
      <c r="DC32" s="52">
        <f>DC29*'Iteration Prices'!DC31</f>
        <v>380582.32575770124</v>
      </c>
      <c r="DD32" s="52">
        <f>DD29*'Iteration Prices'!DD31</f>
        <v>250607.90558521132</v>
      </c>
      <c r="DE32" s="52">
        <f>DE29*'Iteration Prices'!DE31</f>
        <v>295010.32601998595</v>
      </c>
      <c r="DF32" s="52">
        <f>DF29*'Iteration Prices'!DF31</f>
        <v>434003.03482527623</v>
      </c>
      <c r="DG32" s="52">
        <f>DG29*'Iteration Prices'!DG31</f>
        <v>332805.99413792446</v>
      </c>
      <c r="DH32" s="52">
        <f>DH29*'Iteration Prices'!DH31</f>
        <v>247510.64444173904</v>
      </c>
      <c r="DI32" s="52">
        <f>DI29*'Iteration Prices'!DI31</f>
        <v>212771.52581491569</v>
      </c>
      <c r="DJ32" s="52">
        <f>DJ29*'Iteration Prices'!DJ31</f>
        <v>284094.98479196773</v>
      </c>
      <c r="DK32" s="52">
        <f>DK29*'Iteration Prices'!DK31</f>
        <v>238066.28032478297</v>
      </c>
      <c r="DL32" s="52">
        <f>DL29*'Iteration Prices'!DL31</f>
        <v>263406.33663189341</v>
      </c>
      <c r="DM32" s="52">
        <f>DM29*'Iteration Prices'!DM31</f>
        <v>257000.6724751718</v>
      </c>
      <c r="DN32" s="52">
        <f>DN29*'Iteration Prices'!DN31</f>
        <v>239961.45015213609</v>
      </c>
      <c r="DO32" s="52">
        <f>DO29*'Iteration Prices'!DO31</f>
        <v>253408.50976016399</v>
      </c>
      <c r="DP32" s="52">
        <f>DP29*'Iteration Prices'!DP31</f>
        <v>230083.46414055044</v>
      </c>
      <c r="DQ32" s="52">
        <f>DQ29*'Iteration Prices'!DQ31</f>
        <v>333599.8803749489</v>
      </c>
      <c r="DR32" s="52">
        <f>DR29*'Iteration Prices'!DR31</f>
        <v>483276.29931022646</v>
      </c>
      <c r="DS32" s="52">
        <f>DS29*'Iteration Prices'!DS31</f>
        <v>367481.47652297921</v>
      </c>
      <c r="DT32" s="52">
        <f>DT29*'Iteration Prices'!DT31</f>
        <v>271845.1441319008</v>
      </c>
      <c r="DU32" s="52">
        <f>DU29*'Iteration Prices'!DU31</f>
        <v>306295.77438705048</v>
      </c>
      <c r="DV32" s="52">
        <f>DV29*'Iteration Prices'!DV31</f>
        <v>321077.79351015191</v>
      </c>
      <c r="DW32" s="52">
        <f>DW29*'Iteration Prices'!DW31</f>
        <v>284373.207627216</v>
      </c>
      <c r="DX32" s="52">
        <f>DX29*'Iteration Prices'!DX31</f>
        <v>291492.25020324683</v>
      </c>
      <c r="DY32" s="52">
        <f>DY29*'Iteration Prices'!DY31</f>
        <v>256891.35604475057</v>
      </c>
      <c r="DZ32" s="52">
        <f>DZ29*'Iteration Prices'!DZ31</f>
        <v>296436.16372443899</v>
      </c>
      <c r="EA32" s="52">
        <f>EA29*'Iteration Prices'!EA31</f>
        <v>280869.54810953827</v>
      </c>
      <c r="EB32" s="52">
        <f>EB29*'Iteration Prices'!EB31</f>
        <v>241028.98034543407</v>
      </c>
      <c r="EC32" s="52">
        <f>EC29*'Iteration Prices'!EC31</f>
        <v>374563.75265431288</v>
      </c>
      <c r="ED32" s="52">
        <f>ED29*'Iteration Prices'!ED31</f>
        <v>431563.63133716269</v>
      </c>
      <c r="EE32" s="52">
        <f>EE29*'Iteration Prices'!EE31</f>
        <v>342254.60866490216</v>
      </c>
      <c r="EF32" s="52">
        <f>EF29*'Iteration Prices'!EF31</f>
        <v>277764.2764037539</v>
      </c>
      <c r="EG32" s="52">
        <f>EG29*'Iteration Prices'!EG31</f>
        <v>232244.45908492006</v>
      </c>
      <c r="EH32" s="52">
        <f>EH29*'Iteration Prices'!EH31</f>
        <v>288967.02082473948</v>
      </c>
      <c r="EI32" s="52">
        <f>EI29*'Iteration Prices'!EI31</f>
        <v>280577.42929891439</v>
      </c>
      <c r="EJ32" s="52">
        <f>EJ29*'Iteration Prices'!EJ31</f>
        <v>299987.74403057457</v>
      </c>
      <c r="EK32" s="52">
        <f>EK29*'Iteration Prices'!EK31</f>
        <v>259883.41677211481</v>
      </c>
      <c r="EL32" s="52">
        <f>EL29*'Iteration Prices'!EL31</f>
        <v>298579.36774088687</v>
      </c>
      <c r="EM32" s="52">
        <f>EM29*'Iteration Prices'!EM31</f>
        <v>360600.81254811533</v>
      </c>
      <c r="EN32" s="52">
        <f>EN29*'Iteration Prices'!EN31</f>
        <v>257130.62468137496</v>
      </c>
      <c r="EO32" s="52">
        <f>EO29*'Iteration Prices'!EO31</f>
        <v>381488.92342065286</v>
      </c>
      <c r="EP32" s="52">
        <f>EP29*'Iteration Prices'!EP31</f>
        <v>447270.35895040265</v>
      </c>
      <c r="EQ32" s="52">
        <f>EQ29*'Iteration Prices'!EQ31</f>
        <v>365465.09044408338</v>
      </c>
      <c r="ER32" s="52">
        <f>ER29*'Iteration Prices'!ER31</f>
        <v>297943.73728532816</v>
      </c>
      <c r="ES32" s="52">
        <f>ES29*'Iteration Prices'!ES31</f>
        <v>247498.14079133503</v>
      </c>
      <c r="ET32" s="52">
        <f>ET29*'Iteration Prices'!ET31</f>
        <v>331283.99861699151</v>
      </c>
      <c r="EU32" s="52">
        <f>EU29*'Iteration Prices'!EU31</f>
        <v>330247.1420641595</v>
      </c>
      <c r="EV32" s="52">
        <f>EV29*'Iteration Prices'!EV31</f>
        <v>300717.77608353645</v>
      </c>
      <c r="EW32" s="52">
        <f>EW29*'Iteration Prices'!EW31</f>
        <v>275659.08102563565</v>
      </c>
      <c r="EX32" s="52">
        <f>EX29*'Iteration Prices'!EX31</f>
        <v>290130.39193938219</v>
      </c>
      <c r="EY32" s="52">
        <f>EY29*'Iteration Prices'!EY31</f>
        <v>310349.10417618148</v>
      </c>
      <c r="EZ32" s="52">
        <f>EZ29*'Iteration Prices'!EZ31</f>
        <v>303146.60500765615</v>
      </c>
      <c r="FA32" s="52">
        <f>FA29*'Iteration Prices'!FA31</f>
        <v>408691.08972650737</v>
      </c>
      <c r="FB32" s="52">
        <f>FB29*'Iteration Prices'!FB31</f>
        <v>475962.88386218861</v>
      </c>
      <c r="FC32" s="52">
        <f>FC29*'Iteration Prices'!FC31</f>
        <v>377180.95129555854</v>
      </c>
      <c r="FD32" s="52">
        <f>FD29*'Iteration Prices'!FD31</f>
        <v>318169.25862328708</v>
      </c>
      <c r="FE32" s="52">
        <f>FE29*'Iteration Prices'!FE31</f>
        <v>226202.22270898012</v>
      </c>
      <c r="FF32" s="52">
        <f>FF29*'Iteration Prices'!FF31</f>
        <v>347905.44907147088</v>
      </c>
      <c r="FG32" s="52">
        <f>FG29*'Iteration Prices'!FG31</f>
        <v>323814.01252299931</v>
      </c>
      <c r="FH32" s="52">
        <f>FH29*'Iteration Prices'!FH31</f>
        <v>286056.64691115438</v>
      </c>
      <c r="FI32" s="52">
        <f>FI29*'Iteration Prices'!FI31</f>
        <v>303868.81058942236</v>
      </c>
      <c r="FJ32" s="52">
        <f>FJ29*'Iteration Prices'!FJ31</f>
        <v>303637.84352878772</v>
      </c>
      <c r="FK32" s="52">
        <f>FK29*'Iteration Prices'!FK31</f>
        <v>462110.06153123296</v>
      </c>
      <c r="FL32" s="52">
        <f>FL29*'Iteration Prices'!FL31</f>
        <v>325232.36665929033</v>
      </c>
      <c r="FM32" s="52">
        <f>FM29*'Iteration Prices'!FM31</f>
        <v>367191.49614878721</v>
      </c>
      <c r="FN32" s="52">
        <f>FN29*'Iteration Prices'!FN31</f>
        <v>555134.03550771135</v>
      </c>
      <c r="FO32" s="52">
        <f>FO29*'Iteration Prices'!FO31</f>
        <v>402586.48585374869</v>
      </c>
      <c r="FP32" s="52">
        <f>FP29*'Iteration Prices'!FP31</f>
        <v>322748.68139601307</v>
      </c>
      <c r="FQ32" s="52">
        <f>FQ29*'Iteration Prices'!FQ31</f>
        <v>253371.15655051544</v>
      </c>
      <c r="FR32" s="52">
        <f>FR29*'Iteration Prices'!FR31</f>
        <v>387051.03090400214</v>
      </c>
      <c r="FS32" s="52">
        <f>FS29*'Iteration Prices'!FS31</f>
        <v>294874.41817457729</v>
      </c>
      <c r="FT32" s="52">
        <f>FT29*'Iteration Prices'!FT31</f>
        <v>303912.49206021335</v>
      </c>
      <c r="FU32" s="52">
        <f>FU29*'Iteration Prices'!FU31</f>
        <v>309529.74819861195</v>
      </c>
      <c r="FV32" s="52">
        <f>FV29*'Iteration Prices'!FV31</f>
        <v>264657.48751471663</v>
      </c>
      <c r="FW32" s="52">
        <f>FW29*'Iteration Prices'!FW31</f>
        <v>336741.69792901073</v>
      </c>
      <c r="FX32" s="52">
        <f>FX29*'Iteration Prices'!FX31</f>
        <v>309431.26232350757</v>
      </c>
      <c r="FY32" s="52">
        <f>FY29*'Iteration Prices'!FY31</f>
        <v>383858.19246068859</v>
      </c>
      <c r="FZ32" s="52">
        <f>FZ29*'Iteration Prices'!FZ31</f>
        <v>559002.03998442902</v>
      </c>
      <c r="GA32" s="52">
        <f>GA29*'Iteration Prices'!GA31</f>
        <v>422971.41658022313</v>
      </c>
      <c r="GB32" s="52">
        <f>GB29*'Iteration Prices'!GB31</f>
        <v>310737.84698675852</v>
      </c>
      <c r="GC32" s="52">
        <f>GC29*'Iteration Prices'!GC31</f>
        <v>295811.26921887283</v>
      </c>
      <c r="GD32" s="52">
        <f>GD29*'Iteration Prices'!GD31</f>
        <v>330019.75225009694</v>
      </c>
      <c r="GE32" s="52">
        <f>GE29*'Iteration Prices'!GE31</f>
        <v>302443.03185678768</v>
      </c>
      <c r="GF32" s="52">
        <f>GF29*'Iteration Prices'!GF31</f>
        <v>323016.32628887746</v>
      </c>
      <c r="GG32" s="52">
        <f>GG29*'Iteration Prices'!GG31</f>
        <v>302963.38569406577</v>
      </c>
      <c r="GH32" s="52">
        <f>GH29*'Iteration Prices'!GH31</f>
        <v>293505.80001431465</v>
      </c>
      <c r="GI32" s="52">
        <f>GI29*'Iteration Prices'!GI31</f>
        <v>357486.00503276766</v>
      </c>
      <c r="GJ32" s="52">
        <f>GJ29*'Iteration Prices'!GJ31</f>
        <v>319104.65284735529</v>
      </c>
      <c r="GK32" s="52">
        <f>GK29*'Iteration Prices'!GK31</f>
        <v>408000.19681868167</v>
      </c>
      <c r="GL32" s="52">
        <f>GL29*'Iteration Prices'!GL31</f>
        <v>575295.95662948361</v>
      </c>
      <c r="GM32" s="52">
        <f>GM29*'Iteration Prices'!GM31</f>
        <v>452813.25926171156</v>
      </c>
      <c r="GN32" s="52">
        <f>GN29*'Iteration Prices'!GN31</f>
        <v>342669.56597521657</v>
      </c>
      <c r="GO32" s="52">
        <f>GO29*'Iteration Prices'!GO31</f>
        <v>370152.05015745544</v>
      </c>
      <c r="GP32" s="52">
        <f>GP29*'Iteration Prices'!GP31</f>
        <v>367769.47111710795</v>
      </c>
      <c r="GQ32" s="52">
        <f>GQ29*'Iteration Prices'!GQ31</f>
        <v>314575.75173179619</v>
      </c>
      <c r="GR32" s="52">
        <f>GR29*'Iteration Prices'!GR31</f>
        <v>338057.05328832712</v>
      </c>
      <c r="GS32" s="52">
        <f>GS29*'Iteration Prices'!GS31</f>
        <v>305599.34692282736</v>
      </c>
      <c r="GT32" s="52">
        <f>GT29*'Iteration Prices'!GT31</f>
        <v>323824.30267482024</v>
      </c>
      <c r="GU32" s="52">
        <f>GU29*'Iteration Prices'!GU31</f>
        <v>378177.1771975421</v>
      </c>
      <c r="GV32" s="52">
        <f>GV29*'Iteration Prices'!GV31</f>
        <v>316080.76179059769</v>
      </c>
      <c r="GW32" s="52">
        <f>GW29*'Iteration Prices'!GW31</f>
        <v>440771.54590906901</v>
      </c>
      <c r="GX32" s="52">
        <f>GX29*'Iteration Prices'!GX31</f>
        <v>612670.54480488878</v>
      </c>
      <c r="GY32" s="52">
        <f>GY29*'Iteration Prices'!GY31</f>
        <v>458270.40366998326</v>
      </c>
      <c r="GZ32" s="52">
        <f>GZ29*'Iteration Prices'!GZ31</f>
        <v>388501.17625755665</v>
      </c>
      <c r="HA32" s="52">
        <f>HA29*'Iteration Prices'!HA31</f>
        <v>316219.71884566528</v>
      </c>
      <c r="HB32" s="52">
        <f>HB29*'Iteration Prices'!HB31</f>
        <v>353692.63421492872</v>
      </c>
      <c r="HC32" s="52">
        <f>HC29*'Iteration Prices'!HC31</f>
        <v>369497.60730664479</v>
      </c>
      <c r="HD32" s="52">
        <f>HD29*'Iteration Prices'!HD31</f>
        <v>365385.11725408712</v>
      </c>
      <c r="HE32" s="52">
        <f>HE29*'Iteration Prices'!HE31</f>
        <v>342114.20974731114</v>
      </c>
      <c r="HF32" s="52">
        <f>HF29*'Iteration Prices'!HF31</f>
        <v>355017.23967694113</v>
      </c>
      <c r="HG32" s="52">
        <f>HG29*'Iteration Prices'!HG31</f>
        <v>482065.2886175462</v>
      </c>
      <c r="HH32" s="52">
        <f>HH29*'Iteration Prices'!HH31</f>
        <v>397807.98107118509</v>
      </c>
      <c r="HI32" s="52">
        <f>HI29*'Iteration Prices'!HI31</f>
        <v>478791.90173976251</v>
      </c>
      <c r="HJ32" s="52">
        <f>HJ29*'Iteration Prices'!HJ31</f>
        <v>640781.54332026804</v>
      </c>
      <c r="HK32" s="52">
        <f>HK29*'Iteration Prices'!HK31</f>
        <v>500841.12523792306</v>
      </c>
      <c r="HL32" s="52">
        <f>HL29*'Iteration Prices'!HL31</f>
        <v>401497.39968228363</v>
      </c>
      <c r="HM32" s="52">
        <f>HM29*'Iteration Prices'!HM31</f>
        <v>333661.34226696537</v>
      </c>
      <c r="HN32" s="52">
        <f>HN29*'Iteration Prices'!HN31</f>
        <v>394549.29175319575</v>
      </c>
      <c r="HO32" s="52">
        <f>HO29*'Iteration Prices'!HO31</f>
        <v>383202.85647797649</v>
      </c>
      <c r="HP32" s="52">
        <f>HP29*'Iteration Prices'!HP31</f>
        <v>338568.91087353352</v>
      </c>
      <c r="HQ32" s="52">
        <f>HQ29*'Iteration Prices'!HQ31</f>
        <v>358594.58075442398</v>
      </c>
      <c r="HR32" s="52">
        <f>HR29*'Iteration Prices'!HR31</f>
        <v>364826.54224677762</v>
      </c>
      <c r="HS32" s="52">
        <f>HS29*'Iteration Prices'!HS31</f>
        <v>383067.76983912644</v>
      </c>
      <c r="HT32" s="52">
        <f>HT29*'Iteration Prices'!HT31</f>
        <v>391032.32022809639</v>
      </c>
      <c r="HU32" s="52">
        <f>HU29*'Iteration Prices'!HU31</f>
        <v>476472.77664077753</v>
      </c>
      <c r="HV32" s="52">
        <f>HV29*'Iteration Prices'!HV31</f>
        <v>724615.67471844109</v>
      </c>
      <c r="HW32" s="52">
        <f>HW29*'Iteration Prices'!HW31</f>
        <v>532776.31439996068</v>
      </c>
      <c r="HX32" s="52">
        <f>HX29*'Iteration Prices'!HX31</f>
        <v>431802.66993984062</v>
      </c>
      <c r="HY32" s="52">
        <f>HY29*'Iteration Prices'!HY31</f>
        <v>379356.48895467701</v>
      </c>
      <c r="HZ32" s="52">
        <f>HZ29*'Iteration Prices'!HZ31</f>
        <v>453645.44960630458</v>
      </c>
      <c r="IA32" s="52">
        <f>IA29*'Iteration Prices'!IA31</f>
        <v>416041.13480049302</v>
      </c>
      <c r="IB32" s="52">
        <f>IB29*'Iteration Prices'!IB31</f>
        <v>354480.00085122761</v>
      </c>
      <c r="IC32" s="52">
        <f>IC29*'Iteration Prices'!IC31</f>
        <v>401589.10093036003</v>
      </c>
      <c r="ID32" s="52">
        <f>ID29*'Iteration Prices'!ID31</f>
        <v>376276.89058598055</v>
      </c>
      <c r="IE32" s="52">
        <f>IE29*'Iteration Prices'!IE31</f>
        <v>412785.54433124902</v>
      </c>
      <c r="IF32" s="52">
        <f>IF29*'Iteration Prices'!IF31</f>
        <v>392580.64915917255</v>
      </c>
      <c r="IG32" s="52">
        <f>IG29*'Iteration Prices'!IG31</f>
        <v>450451.91254449013</v>
      </c>
      <c r="IH32" s="52">
        <f>IH29*'Iteration Prices'!IH31</f>
        <v>728022.94188898872</v>
      </c>
      <c r="II32" s="52">
        <f>II29*'Iteration Prices'!II31</f>
        <v>523739.18174769066</v>
      </c>
      <c r="IJ32" s="52">
        <f>IJ29*'Iteration Prices'!IJ31</f>
        <v>388604.92624316062</v>
      </c>
      <c r="IK32" s="52">
        <f>IK29*'Iteration Prices'!IK31</f>
        <v>341599.92442972137</v>
      </c>
      <c r="IL32" s="52">
        <f>IL29*'Iteration Prices'!IL31</f>
        <v>418210.35977375449</v>
      </c>
      <c r="IM32" s="52">
        <f>IM29*'Iteration Prices'!IM31</f>
        <v>369186.19412272196</v>
      </c>
      <c r="IN32" s="52">
        <f>IN29*'Iteration Prices'!IN31</f>
        <v>383301.48790408461</v>
      </c>
      <c r="IO32" s="52">
        <f>IO29*'Iteration Prices'!IO31</f>
        <v>404804.93038572243</v>
      </c>
      <c r="IP32" s="52">
        <f>IP29*'Iteration Prices'!IP31</f>
        <v>320533.64030083769</v>
      </c>
      <c r="IQ32" s="52">
        <f>IQ29*'Iteration Prices'!IQ31</f>
        <v>456165.64292364166</v>
      </c>
      <c r="IR32" s="52">
        <f>IR29*'Iteration Prices'!IR31</f>
        <v>428530.26014483528</v>
      </c>
      <c r="IS32" s="52">
        <f>IS29*'Iteration Prices'!IS31</f>
        <v>451385.72919117607</v>
      </c>
      <c r="IT32" s="52">
        <f>IT29*'Iteration Prices'!IT31</f>
        <v>736364.48165500676</v>
      </c>
      <c r="IU32" s="52">
        <f>IU29*'Iteration Prices'!IU31</f>
        <v>551821.60997463902</v>
      </c>
      <c r="IV32" s="52">
        <f>IV29*'Iteration Prices'!IV31</f>
        <v>380930.02806550823</v>
      </c>
      <c r="IW32" s="52">
        <f>IW29*'Iteration Prices'!IW31</f>
        <v>392801.4348155997</v>
      </c>
      <c r="IX32" s="52">
        <f>IX29*'Iteration Prices'!IX31</f>
        <v>385589.17894399044</v>
      </c>
      <c r="IY32" s="52">
        <f>IY29*'Iteration Prices'!IY31</f>
        <v>383125.31633891002</v>
      </c>
      <c r="IZ32" s="52">
        <f>IZ29*'Iteration Prices'!IZ31</f>
        <v>407544.12402085692</v>
      </c>
      <c r="JA32" s="52">
        <f>JA29*'Iteration Prices'!JA31</f>
        <v>379511.62341361202</v>
      </c>
      <c r="JB32" s="52">
        <f>JB29*'Iteration Prices'!JB31</f>
        <v>373068.92256029934</v>
      </c>
      <c r="JC32" s="52">
        <f>JC29*'Iteration Prices'!JC31</f>
        <v>471362.53934453794</v>
      </c>
      <c r="JD32" s="52">
        <f>JD29*'Iteration Prices'!JD31</f>
        <v>416113.38116205041</v>
      </c>
      <c r="JE32" s="52">
        <f>JE29*'Iteration Prices'!JE31</f>
        <v>512860.40633574006</v>
      </c>
      <c r="JF32" s="52">
        <f>JF29*'Iteration Prices'!JF31</f>
        <v>717102.87413920427</v>
      </c>
      <c r="JG32" s="52">
        <f>JG29*'Iteration Prices'!JG31</f>
        <v>568842.05050820345</v>
      </c>
      <c r="JH32" s="52">
        <f>JH29*'Iteration Prices'!JH31</f>
        <v>452905.33089563221</v>
      </c>
      <c r="JI32" s="52">
        <f>JI29*'Iteration Prices'!JI31</f>
        <v>420146.09325691237</v>
      </c>
      <c r="JJ32" s="52">
        <f>JJ29*'Iteration Prices'!JJ31</f>
        <v>421872.16332029406</v>
      </c>
      <c r="JK32" s="52">
        <f>JK29*'Iteration Prices'!JK31</f>
        <v>417260.9513795547</v>
      </c>
      <c r="JL32" s="52">
        <f>JL29*'Iteration Prices'!JL31</f>
        <v>427809.38276033202</v>
      </c>
      <c r="JM32" s="52">
        <f>JM29*'Iteration Prices'!JM31</f>
        <v>370119.14862801984</v>
      </c>
      <c r="JN32" s="52">
        <f>JN29*'Iteration Prices'!JN31</f>
        <v>418059.05147283885</v>
      </c>
      <c r="JO32" s="52">
        <f>JO29*'Iteration Prices'!JO31</f>
        <v>472666.95884993713</v>
      </c>
      <c r="JP32" s="52">
        <f>JP29*'Iteration Prices'!JP31</f>
        <v>412689.90366201039</v>
      </c>
      <c r="JQ32" s="52">
        <f>JQ29*'Iteration Prices'!JQ31</f>
        <v>520535.30800096504</v>
      </c>
      <c r="JR32" s="52"/>
      <c r="JS32" s="52"/>
      <c r="JT32" s="52"/>
      <c r="JU32" s="52"/>
      <c r="JV32" s="52"/>
      <c r="JW32" s="52"/>
      <c r="JX32" s="52"/>
      <c r="JY32" s="52"/>
      <c r="JZ32" s="52"/>
      <c r="KA32" s="52"/>
      <c r="KB32" s="52"/>
      <c r="KC32" s="52"/>
      <c r="KD32" s="52"/>
      <c r="KE32" s="52"/>
      <c r="KF32" s="52"/>
      <c r="KG32" s="52"/>
      <c r="KH32" s="52"/>
      <c r="KI32" s="52"/>
      <c r="KJ32" s="52"/>
      <c r="KK32" s="52"/>
      <c r="KL32" s="52"/>
      <c r="KM32" s="52"/>
      <c r="KN32" s="52"/>
      <c r="KO32" s="52"/>
      <c r="KP32" s="52"/>
      <c r="KQ32" s="52"/>
      <c r="KR32" s="52"/>
      <c r="KS32" s="52"/>
      <c r="KT32" s="52"/>
      <c r="KU32" s="52"/>
      <c r="KV32" s="52"/>
      <c r="KW32" s="52"/>
      <c r="KX32" s="52"/>
      <c r="KY32" s="52"/>
      <c r="KZ32" s="52"/>
      <c r="LA32" s="52"/>
      <c r="LB32" s="52"/>
      <c r="LC32" s="52"/>
      <c r="LD32" s="52"/>
      <c r="LE32" s="52"/>
      <c r="LF32" s="52"/>
      <c r="LG32" s="52"/>
      <c r="LH32" s="52"/>
      <c r="LI32" s="52"/>
      <c r="LJ32" s="52"/>
      <c r="LK32" s="52"/>
      <c r="LL32" s="52"/>
      <c r="LM32" s="52"/>
      <c r="LN32" s="52"/>
      <c r="LO32" s="52"/>
      <c r="LP32" s="52"/>
      <c r="LQ32" s="52"/>
      <c r="LR32" s="52"/>
      <c r="LS32" s="52"/>
      <c r="LT32" s="52"/>
      <c r="LU32" s="52"/>
      <c r="LV32" s="52"/>
      <c r="LW32" s="52"/>
      <c r="LX32" s="52"/>
      <c r="LY32" s="52"/>
      <c r="LZ32" s="52"/>
      <c r="MA32" s="52"/>
      <c r="MB32" s="52"/>
      <c r="MC32" s="52"/>
      <c r="MD32" s="52"/>
      <c r="ME32" s="52"/>
      <c r="MF32" s="52"/>
      <c r="MG32" s="52"/>
      <c r="MH32" s="52"/>
      <c r="MI32" s="52"/>
      <c r="MJ32" s="52"/>
      <c r="MK32" s="52"/>
      <c r="ML32" s="52"/>
      <c r="MM32" s="52"/>
      <c r="MN32" s="52"/>
      <c r="MO32" s="52"/>
      <c r="MP32" s="52"/>
      <c r="MQ32" s="52"/>
      <c r="MR32" s="52"/>
      <c r="MS32" s="52"/>
      <c r="MT32" s="52"/>
      <c r="MU32" s="52"/>
      <c r="MV32" s="52"/>
      <c r="MW32" s="52"/>
      <c r="MX32" s="52"/>
      <c r="MY32" s="52"/>
      <c r="MZ32" s="52"/>
      <c r="NA32" s="52"/>
      <c r="NB32" s="52"/>
      <c r="NC32" s="52"/>
      <c r="ND32" s="52"/>
      <c r="NE32" s="52"/>
      <c r="NF32" s="52"/>
      <c r="NG32" s="52"/>
      <c r="NH32" s="52"/>
      <c r="NI32" s="52"/>
      <c r="NJ32" s="52"/>
      <c r="NK32" s="52"/>
      <c r="NL32" s="52"/>
      <c r="NM32" s="52"/>
      <c r="NN32" s="52"/>
      <c r="NO32" s="52"/>
      <c r="NP32" s="52"/>
      <c r="NQ32" s="52"/>
      <c r="NR32" s="52"/>
      <c r="NS32" s="52"/>
      <c r="NT32" s="52"/>
      <c r="NU32" s="52"/>
      <c r="NV32" s="52"/>
      <c r="NW32" s="52"/>
      <c r="NX32" s="52"/>
      <c r="NY32" s="52"/>
      <c r="NZ32" s="52"/>
      <c r="OA32" s="52"/>
      <c r="OB32" s="52"/>
      <c r="OC32" s="52"/>
      <c r="OD32" s="52"/>
      <c r="OE32" s="52"/>
      <c r="OF32" s="52"/>
      <c r="OG32" s="52"/>
      <c r="OH32" s="52">
        <f>OH29*'Iteration Prices'!OH31</f>
        <v>176392.62468719998</v>
      </c>
      <c r="OI32" s="52">
        <f>OI29*'Iteration Prices'!OI31</f>
        <v>151204.65984194897</v>
      </c>
      <c r="OJ32" s="52">
        <f>OJ29*'Iteration Prices'!OJ31</f>
        <v>131897.79936203663</v>
      </c>
      <c r="OK32" s="52">
        <f>OK29*'Iteration Prices'!OK31</f>
        <v>90023.220106559966</v>
      </c>
      <c r="OL32" s="52">
        <f>OL29*'Iteration Prices'!OL31</f>
        <v>150564.97407354001</v>
      </c>
      <c r="OM32" s="52">
        <f>OM29*'Iteration Prices'!OM31</f>
        <v>111872.0431594618</v>
      </c>
      <c r="ON32" s="52">
        <f>ON29*'Iteration Prices'!ON31</f>
        <v>141554.56698938523</v>
      </c>
      <c r="OO32" s="52">
        <f>OO29*'Iteration Prices'!OO31</f>
        <v>137315.43207709014</v>
      </c>
      <c r="OP32" s="52">
        <f>OP29*'Iteration Prices'!OP31</f>
        <v>116514.36427826999</v>
      </c>
      <c r="OQ32" s="52">
        <f>OQ29*'Iteration Prices'!OQ31</f>
        <v>130579.60510434001</v>
      </c>
      <c r="OR32" s="52">
        <f>OR29*'Iteration Prices'!OR31</f>
        <v>163016.61129851997</v>
      </c>
      <c r="OS32" s="52">
        <f>OS29*'Iteration Prices'!OS31</f>
        <v>217962.59975048061</v>
      </c>
      <c r="OT32" s="52">
        <f>OT29*'Iteration Prices'!OT31</f>
        <v>188305.32205149988</v>
      </c>
      <c r="OU32" s="52">
        <f>OU29*'Iteration Prices'!OU31</f>
        <v>161669.55327473301</v>
      </c>
      <c r="OV32" s="52">
        <f>OV29*'Iteration Prices'!OV31</f>
        <v>152683.06051384195</v>
      </c>
      <c r="OW32" s="52">
        <f>OW29*'Iteration Prices'!OW31</f>
        <v>92188.625882015665</v>
      </c>
      <c r="OX32" s="52">
        <f>OX29*'Iteration Prices'!OX31</f>
        <v>148299.22748683518</v>
      </c>
      <c r="OY32" s="52">
        <f>OY29*'Iteration Prices'!OY31</f>
        <v>149539.21147136943</v>
      </c>
      <c r="OZ32" s="52">
        <f>OZ29*'Iteration Prices'!OZ31</f>
        <v>149963.98169984407</v>
      </c>
      <c r="PA32" s="52">
        <f>PA29*'Iteration Prices'!PA31</f>
        <v>154401.18519834883</v>
      </c>
      <c r="PB32" s="52">
        <f>PB29*'Iteration Prices'!PB31</f>
        <v>120837.27783077568</v>
      </c>
      <c r="PC32" s="52">
        <f>PC29*'Iteration Prices'!PC31</f>
        <v>208999.04630958513</v>
      </c>
      <c r="PD32" s="52">
        <f>PD29*'Iteration Prices'!PD31</f>
        <v>185237.76910979938</v>
      </c>
      <c r="PE32" s="52">
        <f>PE29*'Iteration Prices'!PE31</f>
        <v>221966.51639381141</v>
      </c>
      <c r="PF32" s="52">
        <f>PF29*'Iteration Prices'!PF31</f>
        <v>199813.17934181538</v>
      </c>
      <c r="PG32" s="52">
        <f>PG29*'Iteration Prices'!PG31</f>
        <v>170836.54371815006</v>
      </c>
      <c r="PH32" s="52">
        <f>PH29*'Iteration Prices'!PH31</f>
        <v>143536.31780554453</v>
      </c>
      <c r="PI32" s="52">
        <f>PI29*'Iteration Prices'!PI31</f>
        <v>95074.438236653426</v>
      </c>
      <c r="PJ32" s="52">
        <f>PJ29*'Iteration Prices'!PJ31</f>
        <v>153031.16915239155</v>
      </c>
      <c r="PK32" s="52">
        <f>PK29*'Iteration Prices'!PK31</f>
        <v>127751.84797813535</v>
      </c>
      <c r="PL32" s="52">
        <f>PL29*'Iteration Prices'!PL31</f>
        <v>151635.52353979356</v>
      </c>
      <c r="PM32" s="52">
        <f>PM29*'Iteration Prices'!PM31</f>
        <v>172149.16106929653</v>
      </c>
      <c r="PN32" s="52">
        <f>PN29*'Iteration Prices'!PN31</f>
        <v>118484.43387185059</v>
      </c>
      <c r="PO32" s="52">
        <f>PO29*'Iteration Prices'!PO31</f>
        <v>152739.31535088594</v>
      </c>
      <c r="PP32" s="52">
        <f>PP29*'Iteration Prices'!PP31</f>
        <v>192428.67920442289</v>
      </c>
      <c r="PQ32" s="52">
        <f>PQ29*'Iteration Prices'!PQ31</f>
        <v>222474.52134035475</v>
      </c>
      <c r="PR32" s="52">
        <f>PR29*'Iteration Prices'!PR31</f>
        <v>227609.14925949599</v>
      </c>
      <c r="PS32" s="52">
        <f>PS29*'Iteration Prices'!PS31</f>
        <v>171089.73916529771</v>
      </c>
      <c r="PT32" s="52">
        <f>PT29*'Iteration Prices'!PT31</f>
        <v>151949.97730494142</v>
      </c>
      <c r="PU32" s="52">
        <f>PU29*'Iteration Prices'!PU31</f>
        <v>109792.79775348934</v>
      </c>
      <c r="PV32" s="52">
        <f>PV29*'Iteration Prices'!PV31</f>
        <v>203368.7636849962</v>
      </c>
      <c r="PW32" s="52">
        <f>PW29*'Iteration Prices'!PW31</f>
        <v>139709.21253690484</v>
      </c>
      <c r="PX32" s="52">
        <f>PX29*'Iteration Prices'!PX31</f>
        <v>168394.3331852016</v>
      </c>
      <c r="PY32" s="52">
        <f>PY29*'Iteration Prices'!PY31</f>
        <v>174004.42153096729</v>
      </c>
      <c r="PZ32" s="52">
        <f>PZ29*'Iteration Prices'!PZ31</f>
        <v>129881.70345592219</v>
      </c>
      <c r="QA32" s="52">
        <f>QA29*'Iteration Prices'!QA31</f>
        <v>177670.74753239751</v>
      </c>
      <c r="QB32" s="52">
        <f>QB29*'Iteration Prices'!QB31</f>
        <v>198461.62160915049</v>
      </c>
      <c r="QC32" s="52">
        <f>QC29*'Iteration Prices'!QC31</f>
        <v>222658.15910711532</v>
      </c>
      <c r="QD32" s="52">
        <f>QD29*'Iteration Prices'!QD31</f>
        <v>241725.92838188357</v>
      </c>
      <c r="QE32" s="52">
        <f>QE29*'Iteration Prices'!QE31</f>
        <v>182457.03118292568</v>
      </c>
      <c r="QF32" s="52">
        <f>QF29*'Iteration Prices'!QF31</f>
        <v>160483.94307681388</v>
      </c>
      <c r="QG32" s="52">
        <f>QG29*'Iteration Prices'!QG31</f>
        <v>125685.36821374139</v>
      </c>
      <c r="QH32" s="52">
        <f>QH29*'Iteration Prices'!QH31</f>
        <v>221884.98376503872</v>
      </c>
      <c r="QI32" s="52">
        <f>QI29*'Iteration Prices'!QI31</f>
        <v>177118.41360135906</v>
      </c>
      <c r="QJ32" s="52">
        <f>QJ29*'Iteration Prices'!QJ31</f>
        <v>193311.45231748791</v>
      </c>
      <c r="QK32" s="52">
        <f>QK29*'Iteration Prices'!QK31</f>
        <v>174413.47125689351</v>
      </c>
      <c r="QL32" s="52">
        <f>QL29*'Iteration Prices'!QL31</f>
        <v>139554.86497587452</v>
      </c>
      <c r="QM32" s="52">
        <f>QM29*'Iteration Prices'!QM31</f>
        <v>241120.07207703617</v>
      </c>
      <c r="QN32" s="52">
        <f>QN29*'Iteration Prices'!QN31</f>
        <v>209574.32095842864</v>
      </c>
      <c r="QO32" s="52">
        <f>QO29*'Iteration Prices'!QO31</f>
        <v>248963.93638428845</v>
      </c>
      <c r="QP32" s="52">
        <f>QP29*'Iteration Prices'!QP31</f>
        <v>236315.41840163403</v>
      </c>
      <c r="QQ32" s="52">
        <f>QQ29*'Iteration Prices'!QQ31</f>
        <v>192405.28377486335</v>
      </c>
      <c r="QR32" s="52">
        <f>QR29*'Iteration Prices'!QR31</f>
        <v>168142.11293270451</v>
      </c>
      <c r="QS32" s="52">
        <f>QS29*'Iteration Prices'!QS31</f>
        <v>137139.51127195422</v>
      </c>
      <c r="QT32" s="52">
        <f>QT29*'Iteration Prices'!QT31</f>
        <v>173445.05779712836</v>
      </c>
      <c r="QU32" s="52">
        <f>QU29*'Iteration Prices'!QU31</f>
        <v>161539.79619832645</v>
      </c>
      <c r="QV32" s="52">
        <f>QV29*'Iteration Prices'!QV31</f>
        <v>204646.52692011514</v>
      </c>
      <c r="QW32" s="52">
        <f>QW29*'Iteration Prices'!QW31</f>
        <v>183544.51396542694</v>
      </c>
      <c r="QX32" s="52">
        <f>QX29*'Iteration Prices'!QX31</f>
        <v>175032.5608384409</v>
      </c>
      <c r="QY32" s="52">
        <f>QY29*'Iteration Prices'!QY31</f>
        <v>283097.18929316069</v>
      </c>
      <c r="QZ32" s="52">
        <f>QZ29*'Iteration Prices'!QZ31</f>
        <v>239134.21783602893</v>
      </c>
      <c r="RA32" s="52">
        <f>RA29*'Iteration Prices'!RA31</f>
        <v>286724.64865807293</v>
      </c>
      <c r="RB32" s="52">
        <f>RB29*'Iteration Prices'!RB31</f>
        <v>257078.81074771585</v>
      </c>
      <c r="RC32" s="52">
        <f>RC29*'Iteration Prices'!RC31</f>
        <v>206511.7223426298</v>
      </c>
      <c r="RD32" s="52">
        <f>RD29*'Iteration Prices'!RD31</f>
        <v>195721.33424690834</v>
      </c>
      <c r="RE32" s="52">
        <f>RE29*'Iteration Prices'!RE31</f>
        <v>137400.88795047329</v>
      </c>
      <c r="RF32" s="52">
        <f>RF29*'Iteration Prices'!RF31</f>
        <v>184507.77700216178</v>
      </c>
      <c r="RG32" s="52">
        <f>RG29*'Iteration Prices'!RG31</f>
        <v>188432.10497692935</v>
      </c>
      <c r="RH32" s="52">
        <f>RH29*'Iteration Prices'!RH31</f>
        <v>198219.15437217575</v>
      </c>
      <c r="RI32" s="52">
        <f>RI29*'Iteration Prices'!RI31</f>
        <v>199627.71624800042</v>
      </c>
      <c r="RJ32" s="52">
        <f>RJ29*'Iteration Prices'!RJ31</f>
        <v>171793.54374370293</v>
      </c>
      <c r="RK32" s="52">
        <f>RK29*'Iteration Prices'!RK31</f>
        <v>190957.66184793643</v>
      </c>
      <c r="RL32" s="52">
        <f>RL29*'Iteration Prices'!RL31</f>
        <v>242745.86919834756</v>
      </c>
      <c r="RM32" s="52">
        <f>RM29*'Iteration Prices'!RM31</f>
        <v>285501.56042487058</v>
      </c>
      <c r="RN32" s="52">
        <f>RN29*'Iteration Prices'!RN31</f>
        <v>283074.14678083808</v>
      </c>
      <c r="RO32" s="52">
        <f>RO29*'Iteration Prices'!RO31</f>
        <v>220206.14842528026</v>
      </c>
      <c r="RP32" s="52">
        <f>RP29*'Iteration Prices'!RP31</f>
        <v>205060.49884736291</v>
      </c>
      <c r="RQ32" s="52">
        <f>RQ29*'Iteration Prices'!RQ31</f>
        <v>215543.59733579651</v>
      </c>
      <c r="RR32" s="52">
        <f>RR29*'Iteration Prices'!RR31</f>
        <v>235172.8654468669</v>
      </c>
      <c r="RS32" s="52">
        <f>RS29*'Iteration Prices'!RS31</f>
        <v>211611.88036337431</v>
      </c>
      <c r="RT32" s="52">
        <f>RT29*'Iteration Prices'!RT31</f>
        <v>209748.27731156361</v>
      </c>
      <c r="RU32" s="52">
        <f>RU29*'Iteration Prices'!RU31</f>
        <v>221887.76351371291</v>
      </c>
      <c r="RV32" s="52">
        <f>RV29*'Iteration Prices'!RV31</f>
        <v>168477.68066767068</v>
      </c>
      <c r="RW32" s="52">
        <f>RW29*'Iteration Prices'!RW31</f>
        <v>199266.87058129572</v>
      </c>
      <c r="RX32" s="52">
        <f>RX29*'Iteration Prices'!RX31</f>
        <v>269669.63376739167</v>
      </c>
      <c r="RY32" s="52">
        <f>RY29*'Iteration Prices'!RY31</f>
        <v>285136.4004870567</v>
      </c>
      <c r="RZ32" s="52">
        <f>RZ29*'Iteration Prices'!RZ31</f>
        <v>304833.45699225157</v>
      </c>
      <c r="SA32" s="52">
        <f>SA29*'Iteration Prices'!SA31</f>
        <v>230935.22681900297</v>
      </c>
      <c r="SB32" s="52">
        <f>SB29*'Iteration Prices'!SB31</f>
        <v>213047.48423044194</v>
      </c>
      <c r="SC32" s="52">
        <f>SC29*'Iteration Prices'!SC31</f>
        <v>157972.08680199832</v>
      </c>
      <c r="SD32" s="52">
        <f>SD29*'Iteration Prices'!SD31</f>
        <v>229829.88236831658</v>
      </c>
      <c r="SE32" s="52">
        <f>SE29*'Iteration Prices'!SE31</f>
        <v>193144.25949315628</v>
      </c>
      <c r="SF32" s="52">
        <f>SF29*'Iteration Prices'!SF31</f>
        <v>204497.52339701093</v>
      </c>
      <c r="SG32" s="52">
        <f>SG29*'Iteration Prices'!SG31</f>
        <v>228831.39926450767</v>
      </c>
      <c r="SH32" s="52">
        <f>SH29*'Iteration Prices'!SH31</f>
        <v>175130.40818158412</v>
      </c>
      <c r="SI32" s="52">
        <f>SI29*'Iteration Prices'!SI31</f>
        <v>268512.41295310715</v>
      </c>
      <c r="SJ32" s="52">
        <f>SJ29*'Iteration Prices'!SJ31</f>
        <v>259176.042335026</v>
      </c>
      <c r="SK32" s="52">
        <f>SK29*'Iteration Prices'!SK31</f>
        <v>290795.58733353362</v>
      </c>
      <c r="SL32" s="52">
        <f>SL29*'Iteration Prices'!SL31</f>
        <v>362013.08567262552</v>
      </c>
      <c r="SM32" s="52">
        <f>SM29*'Iteration Prices'!SM31</f>
        <v>250705.73675883847</v>
      </c>
      <c r="SN32" s="52">
        <f>SN29*'Iteration Prices'!SN31</f>
        <v>208480.36388555431</v>
      </c>
      <c r="SO32" s="52">
        <f>SO29*'Iteration Prices'!SO31</f>
        <v>170048.27114725314</v>
      </c>
      <c r="SP32" s="52">
        <f>SP29*'Iteration Prices'!SP31</f>
        <v>263694.29022783553</v>
      </c>
      <c r="SQ32" s="52">
        <f>SQ29*'Iteration Prices'!SQ31</f>
        <v>213292.33899790354</v>
      </c>
      <c r="SR32" s="52">
        <f>SR29*'Iteration Prices'!SR31</f>
        <v>220192.1131165546</v>
      </c>
      <c r="SS32" s="52">
        <f>SS29*'Iteration Prices'!SS31</f>
        <v>225146.17208083952</v>
      </c>
      <c r="ST32" s="52">
        <f>ST29*'Iteration Prices'!ST31</f>
        <v>189429.48524847752</v>
      </c>
      <c r="SU32" s="52">
        <f>SU29*'Iteration Prices'!SU31</f>
        <v>246759.69475015532</v>
      </c>
      <c r="SV32" s="52">
        <f>SV29*'Iteration Prices'!SV31</f>
        <v>258335.86862204032</v>
      </c>
      <c r="SW32" s="52">
        <f>SW29*'Iteration Prices'!SW31</f>
        <v>290802.70136031392</v>
      </c>
      <c r="SX32" s="52">
        <f>SX29*'Iteration Prices'!SX31</f>
        <v>357767.57583111897</v>
      </c>
      <c r="SY32" s="52">
        <f>SY29*'Iteration Prices'!SY31</f>
        <v>256170.19112810481</v>
      </c>
      <c r="SZ32" s="52">
        <f>SZ29*'Iteration Prices'!SZ31</f>
        <v>222242.29083114926</v>
      </c>
      <c r="TA32" s="52">
        <f>TA29*'Iteration Prices'!TA31</f>
        <v>200853.76731462509</v>
      </c>
      <c r="TB32" s="52">
        <f>TB29*'Iteration Prices'!TB31</f>
        <v>248804.50633795702</v>
      </c>
      <c r="TC32" s="52">
        <f>TC29*'Iteration Prices'!TC31</f>
        <v>218292.71185579061</v>
      </c>
      <c r="TD32" s="52">
        <f>TD29*'Iteration Prices'!TD31</f>
        <v>238590.83283726012</v>
      </c>
      <c r="TE32" s="52">
        <f>TE29*'Iteration Prices'!TE31</f>
        <v>218879.75890792921</v>
      </c>
      <c r="TF32" s="52">
        <f>TF29*'Iteration Prices'!TF31</f>
        <v>212072.8280768407</v>
      </c>
      <c r="TG32" s="52">
        <f>TG29*'Iteration Prices'!TG31</f>
        <v>328387.34816559154</v>
      </c>
      <c r="TH32" s="52">
        <f>TH29*'Iteration Prices'!TH31</f>
        <v>282000.58542223059</v>
      </c>
      <c r="TI32" s="52">
        <f>TI29*'Iteration Prices'!TI31</f>
        <v>346570.38921877678</v>
      </c>
      <c r="TJ32" s="52">
        <f>TJ29*'Iteration Prices'!TJ31</f>
        <v>352428.43466953631</v>
      </c>
      <c r="TK32" s="52">
        <f>TK29*'Iteration Prices'!TK31</f>
        <v>273427.28506928863</v>
      </c>
      <c r="TL32" s="52">
        <f>TL29*'Iteration Prices'!TL31</f>
        <v>243514.14764113279</v>
      </c>
      <c r="TM32" s="52">
        <f>TM29*'Iteration Prices'!TM31</f>
        <v>203993.50480518732</v>
      </c>
      <c r="TN32" s="52">
        <f>TN29*'Iteration Prices'!TN31</f>
        <v>267594.54015917098</v>
      </c>
      <c r="TO32" s="52">
        <f>TO29*'Iteration Prices'!TO31</f>
        <v>224243.24439163186</v>
      </c>
      <c r="TP32" s="52">
        <f>TP29*'Iteration Prices'!TP31</f>
        <v>236722.61376320661</v>
      </c>
      <c r="TQ32" s="52">
        <f>TQ29*'Iteration Prices'!TQ31</f>
        <v>228328.2318454567</v>
      </c>
      <c r="TR32" s="52">
        <f>TR29*'Iteration Prices'!TR31</f>
        <v>224330.28502814073</v>
      </c>
      <c r="TS32" s="52">
        <f>TS29*'Iteration Prices'!TS31</f>
        <v>238561.84670447934</v>
      </c>
      <c r="TT32" s="52">
        <f>TT29*'Iteration Prices'!TT31</f>
        <v>276423.05245190742</v>
      </c>
      <c r="TU32" s="52">
        <f>TU29*'Iteration Prices'!TU31</f>
        <v>360126.99617061578</v>
      </c>
      <c r="TV32" s="52">
        <f>TV29*'Iteration Prices'!TV31</f>
        <v>390430.39124463056</v>
      </c>
      <c r="TW32" s="52">
        <f>TW29*'Iteration Prices'!TW31</f>
        <v>295054.10947053647</v>
      </c>
      <c r="TX32" s="52">
        <f>TX29*'Iteration Prices'!TX31</f>
        <v>269979.7555453392</v>
      </c>
      <c r="TY32" s="52">
        <f>TY29*'Iteration Prices'!TY31</f>
        <v>205100.22455946094</v>
      </c>
      <c r="TZ32" s="52">
        <f>TZ29*'Iteration Prices'!TZ31</f>
        <v>245938.47546764472</v>
      </c>
      <c r="UA32" s="52">
        <f>UA29*'Iteration Prices'!UA31</f>
        <v>245570.99924083709</v>
      </c>
      <c r="UB32" s="52">
        <f>UB29*'Iteration Prices'!UB31</f>
        <v>234561.14833296594</v>
      </c>
      <c r="UC32" s="52">
        <f>UC29*'Iteration Prices'!UC31</f>
        <v>242113.63666119686</v>
      </c>
      <c r="UD32" s="52">
        <f>UD29*'Iteration Prices'!UD31</f>
        <v>223379.11133622646</v>
      </c>
      <c r="UE32" s="52">
        <f>UE29*'Iteration Prices'!UE31</f>
        <v>244383.07165648966</v>
      </c>
      <c r="UF32" s="52">
        <f>UF29*'Iteration Prices'!UF31</f>
        <v>293043.69151892699</v>
      </c>
      <c r="UG32" s="52">
        <f>UG29*'Iteration Prices'!UG31</f>
        <v>344667.52773026604</v>
      </c>
      <c r="UH32" s="52">
        <f>UH29*'Iteration Prices'!UH31</f>
        <v>419463.95951845229</v>
      </c>
      <c r="UI32" s="52">
        <f>UI29*'Iteration Prices'!UI31</f>
        <v>309899.88061539357</v>
      </c>
      <c r="UJ32" s="52">
        <f>UJ29*'Iteration Prices'!UJ31</f>
        <v>272329.78472225362</v>
      </c>
      <c r="UK32" s="52">
        <f>UK29*'Iteration Prices'!UK31</f>
        <v>280817.88102881034</v>
      </c>
      <c r="UL32" s="52">
        <f>UL29*'Iteration Prices'!UL31</f>
        <v>262750.74820632907</v>
      </c>
      <c r="UM32" s="52">
        <f>UM29*'Iteration Prices'!UM31</f>
        <v>241178.76029413557</v>
      </c>
      <c r="UN32" s="52">
        <f>UN29*'Iteration Prices'!UN31</f>
        <v>242489.03331962199</v>
      </c>
      <c r="UO32" s="52">
        <f>UO29*'Iteration Prices'!UO31</f>
        <v>258200.13126685016</v>
      </c>
      <c r="UP32" s="52">
        <f>UP29*'Iteration Prices'!UP31</f>
        <v>213628.57920496684</v>
      </c>
      <c r="UQ32" s="52">
        <f>UQ29*'Iteration Prices'!UQ31</f>
        <v>263808.40353047167</v>
      </c>
      <c r="UR32" s="52">
        <f>UR29*'Iteration Prices'!UR31</f>
        <v>321944.27497312031</v>
      </c>
      <c r="US32" s="52">
        <f>US29*'Iteration Prices'!US31</f>
        <v>342566.06205514778</v>
      </c>
      <c r="UT32" s="52">
        <f>UT29*'Iteration Prices'!UT31</f>
        <v>468738.33080869314</v>
      </c>
      <c r="UU32" s="52">
        <f>UU29*'Iteration Prices'!UU31</f>
        <v>342653.27849421045</v>
      </c>
      <c r="UV32" s="52">
        <f>UV29*'Iteration Prices'!UV31</f>
        <v>249044.00534968998</v>
      </c>
      <c r="UW32" s="52">
        <f>UW29*'Iteration Prices'!UW31</f>
        <v>219099.31907307258</v>
      </c>
      <c r="UX32" s="52">
        <f>UX29*'Iteration Prices'!UX31</f>
        <v>290271.86657279567</v>
      </c>
      <c r="UY32" s="52">
        <f>UY29*'Iteration Prices'!UY31</f>
        <v>240210.61389131768</v>
      </c>
      <c r="UZ32" s="52">
        <f>UZ29*'Iteration Prices'!UZ31</f>
        <v>248436.1829446308</v>
      </c>
      <c r="VA32" s="52">
        <f>VA29*'Iteration Prices'!VA31</f>
        <v>257863.96389498017</v>
      </c>
      <c r="VB32" s="52">
        <f>VB29*'Iteration Prices'!VB31</f>
        <v>235982.48212000827</v>
      </c>
      <c r="VC32" s="52">
        <f>VC29*'Iteration Prices'!VC31</f>
        <v>391045.4068718559</v>
      </c>
      <c r="VD32" s="52">
        <f>VD29*'Iteration Prices'!VD31</f>
        <v>317929.07130344963</v>
      </c>
      <c r="VE32" s="52">
        <f>VE29*'Iteration Prices'!VE31</f>
        <v>343301.65967541636</v>
      </c>
      <c r="VF32" s="52">
        <f>VF29*'Iteration Prices'!VF31</f>
        <v>498951.89007391396</v>
      </c>
      <c r="VG32" s="52">
        <f>VG29*'Iteration Prices'!VG31</f>
        <v>352795.47149119503</v>
      </c>
      <c r="VH32" s="52">
        <f>VH29*'Iteration Prices'!VH31</f>
        <v>271156.31219113752</v>
      </c>
      <c r="VI32" s="52">
        <f>VI29*'Iteration Prices'!VI31</f>
        <v>245944.97709111549</v>
      </c>
      <c r="VJ32" s="52">
        <f>VJ29*'Iteration Prices'!VJ31</f>
        <v>290693.78938464547</v>
      </c>
      <c r="VK32" s="52">
        <f>VK29*'Iteration Prices'!VK31</f>
        <v>250923.51312981563</v>
      </c>
      <c r="VL32" s="52">
        <f>VL29*'Iteration Prices'!VL31</f>
        <v>281817.82319380651</v>
      </c>
      <c r="VM32" s="52">
        <f>VM29*'Iteration Prices'!VM31</f>
        <v>255479.62751703919</v>
      </c>
      <c r="VN32" s="52">
        <f>VN29*'Iteration Prices'!VN31</f>
        <v>237951.41750010656</v>
      </c>
      <c r="VO32" s="52">
        <f>VO29*'Iteration Prices'!VO31</f>
        <v>296385.13039499131</v>
      </c>
      <c r="VP32" s="52">
        <f>VP29*'Iteration Prices'!VP31</f>
        <v>308847.65087799815</v>
      </c>
      <c r="VQ32" s="52">
        <f>VQ29*'Iteration Prices'!VQ31</f>
        <v>372992.6234729283</v>
      </c>
      <c r="VR32" s="52">
        <f>VR29*'Iteration Prices'!VR31</f>
        <v>503614.35605420725</v>
      </c>
      <c r="VS32" s="52">
        <f>VS29*'Iteration Prices'!VS31</f>
        <v>375074.75574026717</v>
      </c>
      <c r="VT32" s="52">
        <f>VT29*'Iteration Prices'!VT31</f>
        <v>272805.87880714127</v>
      </c>
      <c r="VU32" s="52">
        <f>VU29*'Iteration Prices'!VU31</f>
        <v>347962.60590055212</v>
      </c>
      <c r="VV32" s="52">
        <f>VV29*'Iteration Prices'!VV31</f>
        <v>282448.49242662609</v>
      </c>
      <c r="VW32" s="52">
        <f>VW29*'Iteration Prices'!VW31</f>
        <v>257315.10520373337</v>
      </c>
      <c r="VX32" s="52">
        <f>VX29*'Iteration Prices'!VX31</f>
        <v>292303.65475043526</v>
      </c>
      <c r="VY32" s="52">
        <f>VY29*'Iteration Prices'!VY31</f>
        <v>259479.55695184131</v>
      </c>
      <c r="VZ32" s="52">
        <f>VZ29*'Iteration Prices'!VZ31</f>
        <v>254686.9465215042</v>
      </c>
      <c r="WA32" s="52">
        <f>WA29*'Iteration Prices'!WA31</f>
        <v>289699.19269420108</v>
      </c>
      <c r="WB32" s="52">
        <f>WB29*'Iteration Prices'!WB31</f>
        <v>326360.02744087757</v>
      </c>
      <c r="WC32" s="52">
        <f>WC29*'Iteration Prices'!WC31</f>
        <v>425926.91976996639</v>
      </c>
      <c r="WD32" s="52">
        <f>WD29*'Iteration Prices'!WD31</f>
        <v>535110.21418522031</v>
      </c>
      <c r="WE32" s="52">
        <f>WE29*'Iteration Prices'!WE31</f>
        <v>438850.23719507747</v>
      </c>
      <c r="WF32" s="52">
        <f>WF29*'Iteration Prices'!WF31</f>
        <v>343871.31055774086</v>
      </c>
      <c r="WG32" s="52">
        <f>WG29*'Iteration Prices'!WG31</f>
        <v>312639.5622567056</v>
      </c>
      <c r="WH32" s="52">
        <f>WH29*'Iteration Prices'!WH31</f>
        <v>285047.4767206306</v>
      </c>
      <c r="WI32" s="52">
        <f>WI29*'Iteration Prices'!WI31</f>
        <v>267060.57100056217</v>
      </c>
      <c r="WJ32" s="52">
        <f>WJ29*'Iteration Prices'!WJ31</f>
        <v>271364.97841955326</v>
      </c>
      <c r="WK32" s="52">
        <f>WK29*'Iteration Prices'!WK31</f>
        <v>257964.70938855788</v>
      </c>
      <c r="WL32" s="52">
        <f>WL29*'Iteration Prices'!WL31</f>
        <v>280682.27074305923</v>
      </c>
      <c r="WM32" s="52">
        <f>WM29*'Iteration Prices'!WM31</f>
        <v>318826.09525680915</v>
      </c>
      <c r="WN32" s="52">
        <f>WN29*'Iteration Prices'!WN31</f>
        <v>349164.77889051585</v>
      </c>
      <c r="WO32" s="52">
        <f>WO29*'Iteration Prices'!WO31</f>
        <v>426745.02023834921</v>
      </c>
      <c r="WP32" s="52">
        <f>WP29*'Iteration Prices'!WP31</f>
        <v>614300.57518115477</v>
      </c>
      <c r="WQ32" s="52">
        <f>WQ29*'Iteration Prices'!WQ31</f>
        <v>430467.39576891449</v>
      </c>
      <c r="WR32" s="52">
        <f>WR29*'Iteration Prices'!WR31</f>
        <v>364237.20345280506</v>
      </c>
      <c r="WS32" s="52">
        <f>WS29*'Iteration Prices'!WS31</f>
        <v>331635.43317909358</v>
      </c>
      <c r="WT32" s="52">
        <f>WT29*'Iteration Prices'!WT31</f>
        <v>278809.89397169364</v>
      </c>
      <c r="WU32" s="52">
        <f>WU29*'Iteration Prices'!WU31</f>
        <v>272246.14041032194</v>
      </c>
      <c r="WV32" s="52">
        <f>WV29*'Iteration Prices'!WV31</f>
        <v>266220.74477464467</v>
      </c>
      <c r="WW32" s="52">
        <f>WW29*'Iteration Prices'!WW31</f>
        <v>288768.46463809285</v>
      </c>
      <c r="WX32" s="52">
        <f>WX29*'Iteration Prices'!WX31</f>
        <v>253594.05101230281</v>
      </c>
      <c r="WY32" s="52">
        <f>WY29*'Iteration Prices'!WY31</f>
        <v>328457.12863639725</v>
      </c>
      <c r="WZ32" s="52">
        <f>WZ29*'Iteration Prices'!WZ31</f>
        <v>409534.56214136723</v>
      </c>
      <c r="XA32" s="52">
        <f>XA29*'Iteration Prices'!XA31</f>
        <v>397369.5286973333</v>
      </c>
      <c r="XB32" s="52">
        <f>XB29*'Iteration Prices'!XB31</f>
        <v>641742.98182126228</v>
      </c>
      <c r="XC32" s="52">
        <f>XC29*'Iteration Prices'!XC31</f>
        <v>451099.26354160672</v>
      </c>
      <c r="XD32" s="52">
        <f>XD29*'Iteration Prices'!XD31</f>
        <v>351279.51352872938</v>
      </c>
      <c r="XE32" s="52">
        <f>XE29*'Iteration Prices'!XE31</f>
        <v>320829.93363895389</v>
      </c>
      <c r="XF32" s="52">
        <f>XF29*'Iteration Prices'!XF31</f>
        <v>317612.10948608309</v>
      </c>
      <c r="XG32" s="52">
        <f>XG29*'Iteration Prices'!XG31</f>
        <v>262888.41978165001</v>
      </c>
      <c r="XH32" s="52">
        <f>XH29*'Iteration Prices'!XH31</f>
        <v>258717.10221549968</v>
      </c>
      <c r="XI32" s="52">
        <f>XI29*'Iteration Prices'!XI31</f>
        <v>291624.0271575161</v>
      </c>
      <c r="XJ32" s="52">
        <f>XJ29*'Iteration Prices'!XJ31</f>
        <v>266130.17813132593</v>
      </c>
      <c r="XK32" s="52">
        <f>XK29*'Iteration Prices'!XK31</f>
        <v>346988.10542177944</v>
      </c>
      <c r="XL32" s="52">
        <f>XL29*'Iteration Prices'!XL31</f>
        <v>373403.60031655774</v>
      </c>
      <c r="XM32" s="52">
        <f>XM29*'Iteration Prices'!XM31</f>
        <v>408261.49021952413</v>
      </c>
      <c r="XN32" s="52"/>
      <c r="XO32" s="52"/>
      <c r="XP32" s="52"/>
      <c r="XQ32" s="52"/>
      <c r="XR32" s="52"/>
      <c r="XS32" s="52"/>
      <c r="XT32" s="52"/>
      <c r="XU32" s="52"/>
      <c r="XV32" s="52"/>
      <c r="XW32" s="52"/>
      <c r="XX32" s="52"/>
      <c r="XY32" s="52"/>
      <c r="XZ32" s="52"/>
      <c r="YA32" s="52"/>
      <c r="YB32" s="52"/>
      <c r="YC32" s="52"/>
      <c r="YD32" s="52"/>
      <c r="YE32" s="52"/>
      <c r="YF32" s="52"/>
      <c r="YG32" s="52"/>
      <c r="YH32" s="52"/>
      <c r="YI32" s="52"/>
      <c r="YJ32" s="52"/>
      <c r="YK32" s="52"/>
      <c r="YL32" s="52"/>
      <c r="YM32" s="52"/>
      <c r="YN32" s="52"/>
      <c r="YO32" s="52"/>
      <c r="YP32" s="52"/>
      <c r="YQ32" s="52"/>
      <c r="YR32" s="52"/>
      <c r="YS32" s="52"/>
      <c r="YT32" s="52"/>
      <c r="YU32" s="52"/>
      <c r="YV32" s="52"/>
      <c r="YW32" s="52"/>
      <c r="YX32" s="52"/>
      <c r="YY32" s="52"/>
      <c r="YZ32" s="52"/>
      <c r="ZA32" s="52"/>
      <c r="ZB32" s="52"/>
      <c r="ZC32" s="52"/>
      <c r="ZD32" s="52"/>
      <c r="ZE32" s="52"/>
      <c r="ZF32" s="52"/>
      <c r="ZG32" s="52"/>
      <c r="ZH32" s="52"/>
      <c r="ZI32" s="52"/>
    </row>
    <row r="33" spans="1:686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  <c r="IW33" s="52"/>
      <c r="IX33" s="52"/>
      <c r="IY33" s="52"/>
      <c r="IZ33" s="52"/>
      <c r="JA33" s="52"/>
      <c r="JB33" s="52"/>
      <c r="JC33" s="52"/>
      <c r="JD33" s="52"/>
      <c r="JE33" s="52"/>
      <c r="JF33" s="52"/>
      <c r="JG33" s="52"/>
      <c r="JH33" s="52"/>
      <c r="JI33" s="52"/>
      <c r="JJ33" s="52"/>
      <c r="JK33" s="52"/>
      <c r="JL33" s="52"/>
      <c r="JM33" s="52"/>
      <c r="JN33" s="52"/>
      <c r="JO33" s="52"/>
      <c r="JP33" s="52"/>
      <c r="JQ33" s="52"/>
      <c r="JR33" s="52"/>
      <c r="JS33" s="52"/>
      <c r="JT33" s="52"/>
      <c r="JU33" s="52"/>
      <c r="JV33" s="52"/>
      <c r="JW33" s="52"/>
      <c r="JX33" s="52"/>
      <c r="JY33" s="52"/>
      <c r="JZ33" s="52"/>
      <c r="KA33" s="52"/>
      <c r="KB33" s="52"/>
      <c r="KC33" s="52"/>
      <c r="KD33" s="52"/>
      <c r="KE33" s="52"/>
      <c r="KF33" s="52"/>
      <c r="KG33" s="52"/>
      <c r="KH33" s="52"/>
      <c r="KI33" s="52"/>
      <c r="KJ33" s="52"/>
      <c r="KK33" s="52"/>
      <c r="KL33" s="52"/>
      <c r="KM33" s="52"/>
      <c r="KN33" s="52"/>
      <c r="KO33" s="52"/>
      <c r="KP33" s="52"/>
      <c r="KQ33" s="52"/>
      <c r="KR33" s="52"/>
      <c r="KS33" s="52"/>
      <c r="KT33" s="52"/>
      <c r="KU33" s="52"/>
      <c r="KV33" s="52"/>
      <c r="KW33" s="52"/>
      <c r="KX33" s="52"/>
      <c r="KY33" s="52"/>
      <c r="KZ33" s="52"/>
      <c r="LA33" s="52"/>
      <c r="LB33" s="52"/>
      <c r="LC33" s="52"/>
      <c r="LD33" s="52"/>
      <c r="LE33" s="52"/>
      <c r="LF33" s="52"/>
      <c r="LG33" s="52"/>
      <c r="LH33" s="52"/>
      <c r="LI33" s="52"/>
      <c r="LJ33" s="52"/>
      <c r="LK33" s="52"/>
      <c r="LL33" s="52"/>
      <c r="LM33" s="52"/>
      <c r="LN33" s="52"/>
      <c r="LO33" s="52"/>
      <c r="LP33" s="52"/>
      <c r="LQ33" s="52"/>
      <c r="LR33" s="52"/>
      <c r="LS33" s="52"/>
      <c r="LT33" s="52"/>
      <c r="LU33" s="52"/>
      <c r="LV33" s="52"/>
      <c r="LW33" s="52"/>
      <c r="LX33" s="52"/>
      <c r="LY33" s="52"/>
      <c r="LZ33" s="52"/>
      <c r="MA33" s="52"/>
      <c r="MB33" s="52"/>
      <c r="MC33" s="52"/>
      <c r="MD33" s="52"/>
      <c r="ME33" s="52"/>
      <c r="MF33" s="52"/>
      <c r="MG33" s="52"/>
      <c r="MH33" s="52"/>
      <c r="MI33" s="52"/>
      <c r="MJ33" s="52"/>
      <c r="MK33" s="52"/>
      <c r="ML33" s="52"/>
      <c r="MM33" s="52"/>
      <c r="MN33" s="52"/>
      <c r="MO33" s="52"/>
      <c r="MP33" s="52"/>
      <c r="MQ33" s="52"/>
      <c r="MR33" s="52"/>
      <c r="MS33" s="52"/>
      <c r="MT33" s="52"/>
      <c r="MU33" s="52"/>
      <c r="MV33" s="52"/>
      <c r="MW33" s="52"/>
      <c r="MX33" s="52"/>
      <c r="MY33" s="52"/>
      <c r="MZ33" s="52"/>
      <c r="NA33" s="52"/>
      <c r="NB33" s="52"/>
      <c r="NC33" s="52"/>
      <c r="ND33" s="52"/>
      <c r="NE33" s="52"/>
      <c r="NF33" s="52"/>
      <c r="NG33" s="52"/>
      <c r="NH33" s="52"/>
      <c r="NI33" s="52"/>
      <c r="NJ33" s="52"/>
      <c r="NK33" s="52"/>
      <c r="NL33" s="52"/>
      <c r="NM33" s="52"/>
      <c r="NN33" s="52"/>
      <c r="NO33" s="52"/>
      <c r="NP33" s="52"/>
      <c r="NQ33" s="52"/>
      <c r="NR33" s="52"/>
      <c r="NS33" s="52"/>
      <c r="NT33" s="52"/>
      <c r="NU33" s="52"/>
      <c r="NV33" s="52"/>
      <c r="NW33" s="52"/>
      <c r="NX33" s="52"/>
      <c r="NY33" s="52"/>
      <c r="NZ33" s="52"/>
      <c r="OA33" s="52"/>
      <c r="OB33" s="52"/>
      <c r="OC33" s="52"/>
      <c r="OD33" s="52"/>
      <c r="OE33" s="52"/>
      <c r="OF33" s="52"/>
      <c r="OG33" s="52"/>
      <c r="OH33" s="52"/>
      <c r="OI33" s="52"/>
      <c r="OJ33" s="52"/>
      <c r="OK33" s="52"/>
      <c r="OL33" s="52"/>
      <c r="OM33" s="52"/>
      <c r="ON33" s="52"/>
      <c r="OO33" s="52"/>
      <c r="OP33" s="52"/>
      <c r="OQ33" s="52"/>
      <c r="OR33" s="52"/>
      <c r="OS33" s="52"/>
      <c r="OT33" s="52"/>
      <c r="OU33" s="52"/>
      <c r="OV33" s="52"/>
      <c r="OW33" s="52"/>
      <c r="OX33" s="52"/>
      <c r="OY33" s="52"/>
      <c r="OZ33" s="52"/>
      <c r="PA33" s="52"/>
      <c r="PB33" s="52"/>
      <c r="PC33" s="52"/>
      <c r="PD33" s="52"/>
      <c r="PE33" s="52"/>
      <c r="PF33" s="52"/>
      <c r="PG33" s="52"/>
      <c r="PH33" s="52"/>
      <c r="PI33" s="52"/>
      <c r="PJ33" s="52"/>
      <c r="PK33" s="52"/>
      <c r="PL33" s="52"/>
      <c r="PM33" s="52"/>
      <c r="PN33" s="52"/>
      <c r="PO33" s="52"/>
      <c r="PP33" s="52"/>
      <c r="PQ33" s="52"/>
      <c r="PR33" s="52"/>
      <c r="PS33" s="52"/>
      <c r="PT33" s="52"/>
      <c r="PU33" s="52"/>
      <c r="PV33" s="52"/>
      <c r="PW33" s="52"/>
      <c r="PX33" s="52"/>
      <c r="PY33" s="52"/>
      <c r="PZ33" s="52"/>
      <c r="QA33" s="52"/>
      <c r="QB33" s="52"/>
      <c r="QC33" s="52"/>
      <c r="QD33" s="52"/>
      <c r="QE33" s="52"/>
      <c r="QF33" s="52"/>
      <c r="QG33" s="52"/>
      <c r="QH33" s="52"/>
      <c r="QI33" s="52"/>
      <c r="QJ33" s="52"/>
      <c r="QK33" s="52"/>
      <c r="QL33" s="52"/>
      <c r="QM33" s="52"/>
      <c r="QN33" s="52"/>
      <c r="QO33" s="52"/>
      <c r="QP33" s="52"/>
      <c r="QQ33" s="52"/>
      <c r="QR33" s="52"/>
      <c r="QS33" s="52"/>
      <c r="QT33" s="52"/>
      <c r="QU33" s="52"/>
      <c r="QV33" s="52"/>
      <c r="QW33" s="52"/>
      <c r="QX33" s="52"/>
      <c r="QY33" s="52"/>
      <c r="QZ33" s="52"/>
      <c r="RA33" s="52"/>
      <c r="RB33" s="52"/>
      <c r="RC33" s="52"/>
      <c r="RD33" s="52"/>
      <c r="RE33" s="52"/>
      <c r="RF33" s="52"/>
      <c r="RG33" s="52"/>
      <c r="RH33" s="52"/>
      <c r="RI33" s="52"/>
      <c r="RJ33" s="52"/>
      <c r="RK33" s="52"/>
      <c r="RL33" s="52"/>
      <c r="RM33" s="52"/>
      <c r="RN33" s="52"/>
      <c r="RO33" s="52"/>
      <c r="RP33" s="52"/>
      <c r="RQ33" s="52"/>
      <c r="RR33" s="52"/>
      <c r="RS33" s="52"/>
      <c r="RT33" s="52"/>
      <c r="RU33" s="52"/>
      <c r="RV33" s="52"/>
      <c r="RW33" s="52"/>
      <c r="RX33" s="52"/>
      <c r="RY33" s="52"/>
      <c r="RZ33" s="52"/>
      <c r="SA33" s="52"/>
      <c r="SB33" s="52"/>
      <c r="SC33" s="52"/>
      <c r="SD33" s="52"/>
      <c r="SE33" s="52"/>
      <c r="SF33" s="52"/>
      <c r="SG33" s="52"/>
      <c r="SH33" s="52"/>
      <c r="SI33" s="52"/>
      <c r="SJ33" s="52"/>
      <c r="SK33" s="52"/>
      <c r="SL33" s="52"/>
      <c r="SM33" s="52"/>
      <c r="SN33" s="52"/>
      <c r="SO33" s="52"/>
      <c r="SP33" s="52"/>
      <c r="SQ33" s="52"/>
      <c r="SR33" s="52"/>
      <c r="SS33" s="52"/>
      <c r="ST33" s="52"/>
      <c r="SU33" s="52"/>
      <c r="SV33" s="52"/>
      <c r="SW33" s="52"/>
      <c r="SX33" s="52"/>
      <c r="SY33" s="52"/>
      <c r="SZ33" s="52"/>
      <c r="TA33" s="52"/>
      <c r="TB33" s="52"/>
      <c r="TC33" s="52"/>
      <c r="TD33" s="52"/>
      <c r="TE33" s="52"/>
      <c r="TF33" s="52"/>
      <c r="TG33" s="52"/>
      <c r="TH33" s="52"/>
      <c r="TI33" s="52"/>
      <c r="TJ33" s="52"/>
      <c r="TK33" s="52"/>
      <c r="TL33" s="52"/>
      <c r="TM33" s="52"/>
      <c r="TN33" s="52"/>
      <c r="TO33" s="52"/>
      <c r="TP33" s="52"/>
      <c r="TQ33" s="52"/>
      <c r="TR33" s="52"/>
      <c r="TS33" s="52"/>
      <c r="TT33" s="52"/>
      <c r="TU33" s="52"/>
      <c r="TV33" s="52"/>
      <c r="TW33" s="52"/>
      <c r="TX33" s="52"/>
      <c r="TY33" s="52"/>
      <c r="TZ33" s="52"/>
      <c r="UA33" s="52"/>
      <c r="UB33" s="52"/>
      <c r="UC33" s="52"/>
      <c r="UD33" s="52"/>
      <c r="UE33" s="52"/>
      <c r="UF33" s="52"/>
      <c r="UG33" s="52"/>
      <c r="UH33" s="52"/>
      <c r="UI33" s="52"/>
      <c r="UJ33" s="52"/>
      <c r="UK33" s="52"/>
      <c r="UL33" s="52"/>
      <c r="UM33" s="52"/>
      <c r="UN33" s="52"/>
      <c r="UO33" s="52"/>
      <c r="UP33" s="52"/>
      <c r="UQ33" s="52"/>
      <c r="UR33" s="52"/>
      <c r="US33" s="52"/>
      <c r="UT33" s="52"/>
      <c r="UU33" s="52"/>
      <c r="UV33" s="52"/>
      <c r="UW33" s="52"/>
      <c r="UX33" s="52"/>
      <c r="UY33" s="52"/>
      <c r="UZ33" s="52"/>
      <c r="VA33" s="52"/>
      <c r="VB33" s="52"/>
      <c r="VC33" s="52"/>
      <c r="VD33" s="52"/>
      <c r="VE33" s="52"/>
      <c r="VF33" s="52"/>
      <c r="VG33" s="52"/>
      <c r="VH33" s="52"/>
      <c r="VI33" s="52"/>
      <c r="VJ33" s="52"/>
      <c r="VK33" s="52"/>
      <c r="VL33" s="52"/>
      <c r="VM33" s="52"/>
      <c r="VN33" s="52"/>
      <c r="VO33" s="52"/>
      <c r="VP33" s="52"/>
      <c r="VQ33" s="52"/>
      <c r="VR33" s="52"/>
      <c r="VS33" s="52"/>
      <c r="VT33" s="52"/>
      <c r="VU33" s="52"/>
      <c r="VV33" s="52"/>
      <c r="VW33" s="52"/>
      <c r="VX33" s="52"/>
      <c r="VY33" s="52"/>
      <c r="VZ33" s="52"/>
      <c r="WA33" s="52"/>
      <c r="WB33" s="52"/>
      <c r="WC33" s="52"/>
      <c r="WD33" s="52"/>
      <c r="WE33" s="52"/>
      <c r="WF33" s="52"/>
      <c r="WG33" s="52"/>
      <c r="WH33" s="52"/>
      <c r="WI33" s="52"/>
      <c r="WJ33" s="52"/>
      <c r="WK33" s="52"/>
      <c r="WL33" s="52"/>
      <c r="WM33" s="52"/>
      <c r="WN33" s="52"/>
      <c r="WO33" s="52"/>
      <c r="WP33" s="52"/>
      <c r="WQ33" s="52"/>
      <c r="WR33" s="52"/>
      <c r="WS33" s="52"/>
      <c r="WT33" s="52"/>
      <c r="WU33" s="52"/>
      <c r="WV33" s="52"/>
      <c r="WW33" s="52"/>
      <c r="WX33" s="52"/>
      <c r="WY33" s="52"/>
      <c r="WZ33" s="52"/>
      <c r="XA33" s="52"/>
      <c r="XB33" s="52"/>
      <c r="XC33" s="52"/>
      <c r="XD33" s="52"/>
      <c r="XE33" s="52"/>
      <c r="XF33" s="52"/>
      <c r="XG33" s="52"/>
      <c r="XH33" s="52"/>
      <c r="XI33" s="52"/>
      <c r="XJ33" s="52"/>
      <c r="XK33" s="52"/>
      <c r="XL33" s="52"/>
      <c r="XM33" s="52"/>
      <c r="XN33" s="52"/>
      <c r="XO33" s="52"/>
      <c r="XP33" s="52"/>
      <c r="XQ33" s="52"/>
      <c r="XR33" s="52"/>
      <c r="XS33" s="52"/>
      <c r="XT33" s="52"/>
      <c r="XU33" s="52"/>
      <c r="XV33" s="52"/>
      <c r="XW33" s="52"/>
      <c r="XX33" s="52"/>
      <c r="XY33" s="52"/>
      <c r="XZ33" s="52"/>
      <c r="YA33" s="52"/>
      <c r="YB33" s="52"/>
      <c r="YC33" s="52"/>
      <c r="YD33" s="52"/>
      <c r="YE33" s="52"/>
      <c r="YF33" s="52"/>
      <c r="YG33" s="52"/>
      <c r="YH33" s="52"/>
      <c r="YI33" s="52"/>
      <c r="YJ33" s="52"/>
      <c r="YK33" s="52"/>
      <c r="YL33" s="52"/>
      <c r="YM33" s="52"/>
      <c r="YN33" s="52"/>
      <c r="YO33" s="52"/>
      <c r="YP33" s="52"/>
      <c r="YQ33" s="52"/>
      <c r="YR33" s="52"/>
      <c r="YS33" s="52"/>
      <c r="YT33" s="52"/>
      <c r="YU33" s="52"/>
      <c r="YV33" s="52"/>
      <c r="YW33" s="52"/>
      <c r="YX33" s="52"/>
      <c r="YY33" s="52"/>
      <c r="YZ33" s="52"/>
      <c r="ZA33" s="52"/>
      <c r="ZB33" s="52"/>
      <c r="ZC33" s="52"/>
      <c r="ZD33" s="52"/>
      <c r="ZE33" s="52"/>
      <c r="ZF33" s="52"/>
      <c r="ZG33" s="52"/>
      <c r="ZH33" s="52"/>
      <c r="ZI33" s="52"/>
    </row>
    <row r="34" spans="1:686" x14ac:dyDescent="0.25">
      <c r="A34" s="51" t="s">
        <v>345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  <c r="IW34" s="52"/>
      <c r="IX34" s="52"/>
      <c r="IY34" s="52"/>
      <c r="IZ34" s="52"/>
      <c r="JA34" s="52"/>
      <c r="JB34" s="52"/>
      <c r="JC34" s="52"/>
      <c r="JD34" s="52"/>
      <c r="JE34" s="52"/>
      <c r="JF34" s="52"/>
      <c r="JG34" s="52"/>
      <c r="JH34" s="52"/>
      <c r="JI34" s="52"/>
      <c r="JJ34" s="52"/>
      <c r="JK34" s="52"/>
      <c r="JL34" s="52"/>
      <c r="JM34" s="52"/>
      <c r="JN34" s="52"/>
      <c r="JO34" s="52"/>
      <c r="JP34" s="52"/>
      <c r="JQ34" s="52"/>
      <c r="JR34" s="52"/>
      <c r="JS34" s="52"/>
      <c r="JT34" s="52"/>
      <c r="JU34" s="52"/>
      <c r="JV34" s="52"/>
      <c r="JW34" s="52"/>
      <c r="JX34" s="52"/>
      <c r="JY34" s="52"/>
      <c r="JZ34" s="52"/>
      <c r="KA34" s="52"/>
      <c r="KB34" s="52"/>
      <c r="KC34" s="52"/>
      <c r="KD34" s="52"/>
      <c r="KE34" s="52"/>
      <c r="KF34" s="52"/>
      <c r="KG34" s="52"/>
      <c r="KH34" s="52"/>
      <c r="KI34" s="52"/>
      <c r="KJ34" s="52"/>
      <c r="KK34" s="52"/>
      <c r="KL34" s="52"/>
      <c r="KM34" s="52"/>
      <c r="KN34" s="52"/>
      <c r="KO34" s="52"/>
      <c r="KP34" s="52"/>
      <c r="KQ34" s="52"/>
      <c r="KR34" s="52"/>
      <c r="KS34" s="52"/>
      <c r="KT34" s="52"/>
      <c r="KU34" s="52"/>
      <c r="KV34" s="52"/>
      <c r="KW34" s="52"/>
      <c r="KX34" s="52"/>
      <c r="KY34" s="52"/>
      <c r="KZ34" s="52"/>
      <c r="LA34" s="52"/>
      <c r="LB34" s="52"/>
      <c r="LC34" s="52"/>
      <c r="LD34" s="52"/>
      <c r="LE34" s="52"/>
      <c r="LF34" s="52"/>
      <c r="LG34" s="52"/>
      <c r="LH34" s="52"/>
      <c r="LI34" s="52"/>
      <c r="LJ34" s="52"/>
      <c r="LK34" s="52"/>
      <c r="LL34" s="52"/>
      <c r="LM34" s="52"/>
      <c r="LN34" s="52"/>
      <c r="LO34" s="52"/>
      <c r="LP34" s="52"/>
      <c r="LQ34" s="52"/>
      <c r="LR34" s="52"/>
      <c r="LS34" s="52"/>
      <c r="LT34" s="52"/>
      <c r="LU34" s="52"/>
      <c r="LV34" s="52"/>
      <c r="LW34" s="52"/>
      <c r="LX34" s="52"/>
      <c r="LY34" s="52"/>
      <c r="LZ34" s="52"/>
      <c r="MA34" s="52"/>
      <c r="MB34" s="52"/>
      <c r="MC34" s="52"/>
      <c r="MD34" s="52"/>
      <c r="ME34" s="52"/>
      <c r="MF34" s="52"/>
      <c r="MG34" s="52"/>
      <c r="MH34" s="52"/>
      <c r="MI34" s="52"/>
      <c r="MJ34" s="52"/>
      <c r="MK34" s="52"/>
      <c r="ML34" s="52"/>
      <c r="MM34" s="52"/>
      <c r="MN34" s="52"/>
      <c r="MO34" s="52"/>
      <c r="MP34" s="52"/>
      <c r="MQ34" s="52"/>
      <c r="MR34" s="52"/>
      <c r="MS34" s="52"/>
      <c r="MT34" s="52"/>
      <c r="MU34" s="52"/>
      <c r="MV34" s="52"/>
      <c r="MW34" s="52"/>
      <c r="MX34" s="52"/>
      <c r="MY34" s="52"/>
      <c r="MZ34" s="52"/>
      <c r="NA34" s="52"/>
      <c r="NB34" s="52"/>
      <c r="NC34" s="52"/>
      <c r="ND34" s="52"/>
      <c r="NE34" s="52"/>
      <c r="NF34" s="52"/>
      <c r="NG34" s="52"/>
      <c r="NH34" s="52"/>
      <c r="NI34" s="52"/>
      <c r="NJ34" s="52"/>
      <c r="NK34" s="52"/>
      <c r="NL34" s="52"/>
      <c r="NM34" s="52"/>
      <c r="NN34" s="52"/>
      <c r="NO34" s="52"/>
      <c r="NP34" s="52"/>
      <c r="NQ34" s="52"/>
      <c r="NR34" s="52"/>
      <c r="NS34" s="52"/>
      <c r="NT34" s="52"/>
      <c r="NU34" s="52"/>
      <c r="NV34" s="52"/>
      <c r="NW34" s="52"/>
      <c r="NX34" s="52"/>
      <c r="NY34" s="52"/>
      <c r="NZ34" s="52"/>
      <c r="OA34" s="52"/>
      <c r="OB34" s="52"/>
      <c r="OC34" s="52"/>
      <c r="OD34" s="52"/>
      <c r="OE34" s="52"/>
      <c r="OF34" s="52"/>
      <c r="OG34" s="52"/>
      <c r="OH34" s="52"/>
      <c r="OI34" s="52"/>
      <c r="OJ34" s="52"/>
      <c r="OK34" s="52"/>
      <c r="OL34" s="52"/>
      <c r="OM34" s="52"/>
      <c r="ON34" s="52"/>
      <c r="OO34" s="52"/>
      <c r="OP34" s="52"/>
      <c r="OQ34" s="52"/>
      <c r="OR34" s="52"/>
      <c r="OS34" s="52"/>
      <c r="OT34" s="52"/>
      <c r="OU34" s="52"/>
      <c r="OV34" s="52"/>
      <c r="OW34" s="52"/>
      <c r="OX34" s="52"/>
      <c r="OY34" s="52"/>
      <c r="OZ34" s="52"/>
      <c r="PA34" s="52"/>
      <c r="PB34" s="52"/>
      <c r="PC34" s="52"/>
      <c r="PD34" s="52"/>
      <c r="PE34" s="52"/>
      <c r="PF34" s="52"/>
      <c r="PG34" s="52"/>
      <c r="PH34" s="52"/>
      <c r="PI34" s="52"/>
      <c r="PJ34" s="52"/>
      <c r="PK34" s="52"/>
      <c r="PL34" s="52"/>
      <c r="PM34" s="52"/>
      <c r="PN34" s="52"/>
      <c r="PO34" s="52"/>
      <c r="PP34" s="52"/>
      <c r="PQ34" s="52"/>
      <c r="PR34" s="52"/>
      <c r="PS34" s="52"/>
      <c r="PT34" s="52"/>
      <c r="PU34" s="52"/>
      <c r="PV34" s="52"/>
      <c r="PW34" s="52"/>
      <c r="PX34" s="52"/>
      <c r="PY34" s="52"/>
      <c r="PZ34" s="52"/>
      <c r="QA34" s="52"/>
      <c r="QB34" s="52"/>
      <c r="QC34" s="52"/>
      <c r="QD34" s="52"/>
      <c r="QE34" s="52"/>
      <c r="QF34" s="52"/>
      <c r="QG34" s="52"/>
      <c r="QH34" s="52"/>
      <c r="QI34" s="52"/>
      <c r="QJ34" s="52"/>
      <c r="QK34" s="52"/>
      <c r="QL34" s="52"/>
      <c r="QM34" s="52"/>
      <c r="QN34" s="52"/>
      <c r="QO34" s="52"/>
      <c r="QP34" s="52"/>
      <c r="QQ34" s="52"/>
      <c r="QR34" s="52"/>
      <c r="QS34" s="52"/>
      <c r="QT34" s="52"/>
      <c r="QU34" s="52"/>
      <c r="QV34" s="52"/>
      <c r="QW34" s="52"/>
      <c r="QX34" s="52"/>
      <c r="QY34" s="52"/>
      <c r="QZ34" s="52"/>
      <c r="RA34" s="52"/>
      <c r="RB34" s="52"/>
      <c r="RC34" s="52"/>
      <c r="RD34" s="52"/>
      <c r="RE34" s="52"/>
      <c r="RF34" s="52"/>
      <c r="RG34" s="52"/>
      <c r="RH34" s="52"/>
      <c r="RI34" s="52"/>
      <c r="RJ34" s="52"/>
      <c r="RK34" s="52"/>
      <c r="RL34" s="52"/>
      <c r="RM34" s="52"/>
      <c r="RN34" s="52"/>
      <c r="RO34" s="52"/>
      <c r="RP34" s="52"/>
      <c r="RQ34" s="52"/>
      <c r="RR34" s="52"/>
      <c r="RS34" s="52"/>
      <c r="RT34" s="52"/>
      <c r="RU34" s="52"/>
      <c r="RV34" s="52"/>
      <c r="RW34" s="52"/>
      <c r="RX34" s="52"/>
      <c r="RY34" s="52"/>
      <c r="RZ34" s="52"/>
      <c r="SA34" s="52"/>
      <c r="SB34" s="52"/>
      <c r="SC34" s="52"/>
      <c r="SD34" s="52"/>
      <c r="SE34" s="52"/>
      <c r="SF34" s="52"/>
      <c r="SG34" s="52"/>
      <c r="SH34" s="52"/>
      <c r="SI34" s="52"/>
      <c r="SJ34" s="52"/>
      <c r="SK34" s="52"/>
      <c r="SL34" s="52"/>
      <c r="SM34" s="52"/>
      <c r="SN34" s="52"/>
      <c r="SO34" s="52"/>
      <c r="SP34" s="52"/>
      <c r="SQ34" s="52"/>
      <c r="SR34" s="52"/>
      <c r="SS34" s="52"/>
      <c r="ST34" s="52"/>
      <c r="SU34" s="52"/>
      <c r="SV34" s="52"/>
      <c r="SW34" s="52"/>
      <c r="SX34" s="52"/>
      <c r="SY34" s="52"/>
      <c r="SZ34" s="52"/>
      <c r="TA34" s="52"/>
      <c r="TB34" s="52"/>
      <c r="TC34" s="52"/>
      <c r="TD34" s="52"/>
      <c r="TE34" s="52"/>
      <c r="TF34" s="52"/>
      <c r="TG34" s="52"/>
      <c r="TH34" s="52"/>
      <c r="TI34" s="52"/>
      <c r="TJ34" s="52"/>
      <c r="TK34" s="52"/>
      <c r="TL34" s="52"/>
      <c r="TM34" s="52"/>
      <c r="TN34" s="52"/>
      <c r="TO34" s="52"/>
      <c r="TP34" s="52"/>
      <c r="TQ34" s="52"/>
      <c r="TR34" s="52"/>
      <c r="TS34" s="52"/>
      <c r="TT34" s="52"/>
      <c r="TU34" s="52"/>
      <c r="TV34" s="52"/>
      <c r="TW34" s="52"/>
      <c r="TX34" s="52"/>
      <c r="TY34" s="52"/>
      <c r="TZ34" s="52"/>
      <c r="UA34" s="52"/>
      <c r="UB34" s="52"/>
      <c r="UC34" s="52"/>
      <c r="UD34" s="52"/>
      <c r="UE34" s="52"/>
      <c r="UF34" s="52"/>
      <c r="UG34" s="52"/>
      <c r="UH34" s="52"/>
      <c r="UI34" s="52"/>
      <c r="UJ34" s="52"/>
      <c r="UK34" s="52"/>
      <c r="UL34" s="52"/>
      <c r="UM34" s="52"/>
      <c r="UN34" s="52"/>
      <c r="UO34" s="52"/>
      <c r="UP34" s="52"/>
      <c r="UQ34" s="52"/>
      <c r="UR34" s="52"/>
      <c r="US34" s="52"/>
      <c r="UT34" s="52"/>
      <c r="UU34" s="52"/>
      <c r="UV34" s="52"/>
      <c r="UW34" s="52"/>
      <c r="UX34" s="52"/>
      <c r="UY34" s="52"/>
      <c r="UZ34" s="52"/>
      <c r="VA34" s="52"/>
      <c r="VB34" s="52"/>
      <c r="VC34" s="52"/>
      <c r="VD34" s="52"/>
      <c r="VE34" s="52"/>
      <c r="VF34" s="52"/>
      <c r="VG34" s="52"/>
      <c r="VH34" s="52"/>
      <c r="VI34" s="52"/>
      <c r="VJ34" s="52"/>
      <c r="VK34" s="52"/>
      <c r="VL34" s="52"/>
      <c r="VM34" s="52"/>
      <c r="VN34" s="52"/>
      <c r="VO34" s="52"/>
      <c r="VP34" s="52"/>
      <c r="VQ34" s="52"/>
      <c r="VR34" s="52"/>
      <c r="VS34" s="52"/>
      <c r="VT34" s="52"/>
      <c r="VU34" s="52"/>
      <c r="VV34" s="52"/>
      <c r="VW34" s="52"/>
      <c r="VX34" s="52"/>
      <c r="VY34" s="52"/>
      <c r="VZ34" s="52"/>
      <c r="WA34" s="52"/>
      <c r="WB34" s="52"/>
      <c r="WC34" s="52"/>
      <c r="WD34" s="52"/>
      <c r="WE34" s="52"/>
      <c r="WF34" s="52"/>
      <c r="WG34" s="52"/>
      <c r="WH34" s="52"/>
      <c r="WI34" s="52"/>
      <c r="WJ34" s="52"/>
      <c r="WK34" s="52"/>
      <c r="WL34" s="52"/>
      <c r="WM34" s="52"/>
      <c r="WN34" s="52"/>
      <c r="WO34" s="52"/>
      <c r="WP34" s="52"/>
      <c r="WQ34" s="52"/>
      <c r="WR34" s="52"/>
      <c r="WS34" s="52"/>
      <c r="WT34" s="52"/>
      <c r="WU34" s="52"/>
      <c r="WV34" s="52"/>
      <c r="WW34" s="52"/>
      <c r="WX34" s="52"/>
      <c r="WY34" s="52"/>
      <c r="WZ34" s="52"/>
      <c r="XA34" s="52"/>
      <c r="XB34" s="52"/>
      <c r="XC34" s="52"/>
      <c r="XD34" s="52"/>
      <c r="XE34" s="52"/>
      <c r="XF34" s="52"/>
      <c r="XG34" s="52"/>
      <c r="XH34" s="52"/>
      <c r="XI34" s="52"/>
      <c r="XJ34" s="52"/>
      <c r="XK34" s="52"/>
      <c r="XL34" s="52"/>
      <c r="XM34" s="52"/>
      <c r="XN34" s="52"/>
      <c r="XO34" s="52"/>
      <c r="XP34" s="52"/>
      <c r="XQ34" s="52"/>
      <c r="XR34" s="52"/>
      <c r="XS34" s="52"/>
      <c r="XT34" s="52"/>
      <c r="XU34" s="52"/>
      <c r="XV34" s="52"/>
      <c r="XW34" s="52"/>
      <c r="XX34" s="52"/>
      <c r="XY34" s="52"/>
      <c r="XZ34" s="52"/>
      <c r="YA34" s="52"/>
      <c r="YB34" s="52"/>
      <c r="YC34" s="52"/>
      <c r="YD34" s="52"/>
      <c r="YE34" s="52"/>
      <c r="YF34" s="52"/>
      <c r="YG34" s="52"/>
      <c r="YH34" s="52"/>
      <c r="YI34" s="52"/>
      <c r="YJ34" s="52"/>
      <c r="YK34" s="52"/>
      <c r="YL34" s="52"/>
      <c r="YM34" s="52"/>
      <c r="YN34" s="52"/>
      <c r="YO34" s="52"/>
      <c r="YP34" s="52"/>
      <c r="YQ34" s="52"/>
      <c r="YR34" s="52"/>
      <c r="YS34" s="52"/>
      <c r="YT34" s="52"/>
      <c r="YU34" s="52"/>
      <c r="YV34" s="52"/>
      <c r="YW34" s="52"/>
      <c r="YX34" s="52"/>
      <c r="YY34" s="52"/>
      <c r="YZ34" s="52"/>
      <c r="ZA34" s="52"/>
      <c r="ZB34" s="52"/>
      <c r="ZC34" s="52"/>
      <c r="ZD34" s="52"/>
      <c r="ZE34" s="52"/>
      <c r="ZF34" s="52"/>
      <c r="ZG34" s="52"/>
      <c r="ZH34" s="52"/>
      <c r="ZI34" s="52"/>
    </row>
    <row r="35" spans="1:686" x14ac:dyDescent="0.25">
      <c r="A35" s="40" t="s">
        <v>321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>
        <f>'Iteration Prices'!AL40*'Iteration MPS'!AL27</f>
        <v>189806.24837887057</v>
      </c>
      <c r="AM35" s="52">
        <f>'Iteration Prices'!AM40*'Iteration MPS'!AM27</f>
        <v>145247.43750222746</v>
      </c>
      <c r="AN35" s="52">
        <f>'Iteration Prices'!AN40*'Iteration MPS'!AN27</f>
        <v>134509.71967670036</v>
      </c>
      <c r="AO35" s="52">
        <f>'Iteration Prices'!AO40*'Iteration MPS'!AO27</f>
        <v>153275.80431700157</v>
      </c>
      <c r="AP35" s="52">
        <f>'Iteration Prices'!AP40*'Iteration MPS'!AP27</f>
        <v>81348.388550944204</v>
      </c>
      <c r="AQ35" s="52">
        <f>'Iteration Prices'!AQ40*'Iteration MPS'!AQ27</f>
        <v>91689.20192274703</v>
      </c>
      <c r="AR35" s="52">
        <f>'Iteration Prices'!AR40*'Iteration MPS'!AR27</f>
        <v>72508.025911123666</v>
      </c>
      <c r="AS35" s="52">
        <f>'Iteration Prices'!AS40*'Iteration MPS'!AS27</f>
        <v>81947.61431021367</v>
      </c>
      <c r="AT35" s="52">
        <f>'Iteration Prices'!AT40*'Iteration MPS'!AT27</f>
        <v>64773.941569185714</v>
      </c>
      <c r="AU35" s="52">
        <f>'Iteration Prices'!AU40*'Iteration MPS'!AU27</f>
        <v>164194.30061096119</v>
      </c>
      <c r="AV35" s="52">
        <f>'Iteration Prices'!AV40*'Iteration MPS'!AV27</f>
        <v>115116.7288846749</v>
      </c>
      <c r="AW35" s="52">
        <f>'Iteration Prices'!AW40*'Iteration MPS'!AW27</f>
        <v>68951.148726783911</v>
      </c>
      <c r="AX35" s="52">
        <f>'Iteration Prices'!AX40*'Iteration MPS'!AX27</f>
        <v>166132.60618541896</v>
      </c>
      <c r="AY35" s="52">
        <f>'Iteration Prices'!AY40*'Iteration MPS'!AY27</f>
        <v>134760.83808451399</v>
      </c>
      <c r="AZ35" s="52">
        <f>'Iteration Prices'!AZ40*'Iteration MPS'!AZ27</f>
        <v>151458.87116947645</v>
      </c>
      <c r="BA35" s="52">
        <f>'Iteration Prices'!BA40*'Iteration MPS'!BA27</f>
        <v>166577.16791176872</v>
      </c>
      <c r="BB35" s="52">
        <f>'Iteration Prices'!BB40*'Iteration MPS'!BB27</f>
        <v>86116.531607819925</v>
      </c>
      <c r="BC35" s="52">
        <f>'Iteration Prices'!BC40*'Iteration MPS'!BC27</f>
        <v>75228.533022422198</v>
      </c>
      <c r="BD35" s="52">
        <f>'Iteration Prices'!BD40*'Iteration MPS'!BD27</f>
        <v>69736.842104611453</v>
      </c>
      <c r="BE35" s="52">
        <f>'Iteration Prices'!BE40*'Iteration MPS'!BE27</f>
        <v>73214.221955649162</v>
      </c>
      <c r="BF35" s="52">
        <f>'Iteration Prices'!BF40*'Iteration MPS'!BF27</f>
        <v>49980.353279207615</v>
      </c>
      <c r="BG35" s="52">
        <f>'Iteration Prices'!BG40*'Iteration MPS'!BG27</f>
        <v>59605.680946523258</v>
      </c>
      <c r="BH35" s="52">
        <f>'Iteration Prices'!BH40*'Iteration MPS'!BH27</f>
        <v>113699.0803715931</v>
      </c>
      <c r="BI35" s="52">
        <f>'Iteration Prices'!BI40*'Iteration MPS'!BI27</f>
        <v>79801.46707483822</v>
      </c>
      <c r="BJ35" s="52">
        <f>'Iteration Prices'!BJ40*'Iteration MPS'!BJ27</f>
        <v>173770.91990857897</v>
      </c>
      <c r="BK35" s="52">
        <f>'Iteration Prices'!BK40*'Iteration MPS'!BK27</f>
        <v>136766.41104679412</v>
      </c>
      <c r="BL35" s="52">
        <f>'Iteration Prices'!BL40*'Iteration MPS'!BL27</f>
        <v>157024.02240129281</v>
      </c>
      <c r="BM35" s="52">
        <f>'Iteration Prices'!BM40*'Iteration MPS'!BM27</f>
        <v>188686.48257497375</v>
      </c>
      <c r="BN35" s="52">
        <f>'Iteration Prices'!BN40*'Iteration MPS'!BN27</f>
        <v>101929.32441430065</v>
      </c>
      <c r="BO35" s="52">
        <f>'Iteration Prices'!BO40*'Iteration MPS'!BO27</f>
        <v>121666.50661519307</v>
      </c>
      <c r="BP35" s="52">
        <f>'Iteration Prices'!BP40*'Iteration MPS'!BP27</f>
        <v>77885.769679048535</v>
      </c>
      <c r="BQ35" s="52">
        <f>'Iteration Prices'!BQ40*'Iteration MPS'!BQ27</f>
        <v>74778.694115544189</v>
      </c>
      <c r="BR35" s="52">
        <f>'Iteration Prices'!BR40*'Iteration MPS'!BR27</f>
        <v>75124.118771494104</v>
      </c>
      <c r="BS35" s="52">
        <f>'Iteration Prices'!BS40*'Iteration MPS'!BS27</f>
        <v>195708.00735953951</v>
      </c>
      <c r="BT35" s="52">
        <f>'Iteration Prices'!BT40*'Iteration MPS'!BT27</f>
        <v>144888.49638466295</v>
      </c>
      <c r="BU35" s="52">
        <f>'Iteration Prices'!BU40*'Iteration MPS'!BU27</f>
        <v>100095.98673584484</v>
      </c>
      <c r="BV35" s="52">
        <f>'Iteration Prices'!BV40*'Iteration MPS'!BV27</f>
        <v>129722.88502836831</v>
      </c>
      <c r="BW35" s="52">
        <f>'Iteration Prices'!BW40*'Iteration MPS'!BW27</f>
        <v>120405.64099852697</v>
      </c>
      <c r="BX35" s="52">
        <f>'Iteration Prices'!BX40*'Iteration MPS'!BX27</f>
        <v>145817.09885306683</v>
      </c>
      <c r="BY35" s="52">
        <f>'Iteration Prices'!BY40*'Iteration MPS'!BY27</f>
        <v>183818.59033034128</v>
      </c>
      <c r="BZ35" s="52">
        <f>'Iteration Prices'!BZ40*'Iteration MPS'!BZ27</f>
        <v>71814.400386380745</v>
      </c>
      <c r="CA35" s="52">
        <f>'Iteration Prices'!CA40*'Iteration MPS'!CA27</f>
        <v>118249.56300828546</v>
      </c>
      <c r="CB35" s="52">
        <f>'Iteration Prices'!CB40*'Iteration MPS'!CB27</f>
        <v>67756.986801826177</v>
      </c>
      <c r="CC35" s="52">
        <f>'Iteration Prices'!CC40*'Iteration MPS'!CC27</f>
        <v>74319.100301570972</v>
      </c>
      <c r="CD35" s="52">
        <f>'Iteration Prices'!CD40*'Iteration MPS'!CD27</f>
        <v>64454.198896623806</v>
      </c>
      <c r="CE35" s="52">
        <f>'Iteration Prices'!CE40*'Iteration MPS'!CE27</f>
        <v>184632.85624422083</v>
      </c>
      <c r="CF35" s="52">
        <f>'Iteration Prices'!CF40*'Iteration MPS'!CF27</f>
        <v>151691.59477896127</v>
      </c>
      <c r="CG35" s="52">
        <f>'Iteration Prices'!CG40*'Iteration MPS'!CG27</f>
        <v>98415.212266769755</v>
      </c>
      <c r="CH35" s="52">
        <f>'Iteration Prices'!CH40*'Iteration MPS'!CH27</f>
        <v>154752.44209236957</v>
      </c>
      <c r="CI35" s="52">
        <f>'Iteration Prices'!CI40*'Iteration MPS'!CI27</f>
        <v>140144.73203618376</v>
      </c>
      <c r="CJ35" s="52">
        <f>'Iteration Prices'!CJ40*'Iteration MPS'!CJ27</f>
        <v>176168.06446055759</v>
      </c>
      <c r="CK35" s="52">
        <f>'Iteration Prices'!CK40*'Iteration MPS'!CK27</f>
        <v>190760.63940890491</v>
      </c>
      <c r="CL35" s="52">
        <f>'Iteration Prices'!CL40*'Iteration MPS'!CL27</f>
        <v>90584.329700851886</v>
      </c>
      <c r="CM35" s="52">
        <f>'Iteration Prices'!CM40*'Iteration MPS'!CM27</f>
        <v>87692.099253028806</v>
      </c>
      <c r="CN35" s="52">
        <f>'Iteration Prices'!CN40*'Iteration MPS'!CN27</f>
        <v>60851.069482366394</v>
      </c>
      <c r="CO35" s="52">
        <f>'Iteration Prices'!CO40*'Iteration MPS'!CO27</f>
        <v>80795.743614499239</v>
      </c>
      <c r="CP35" s="52">
        <f>'Iteration Prices'!CP40*'Iteration MPS'!CP27</f>
        <v>59962.071871787091</v>
      </c>
      <c r="CQ35" s="52">
        <f>'Iteration Prices'!CQ40*'Iteration MPS'!CQ27</f>
        <v>122395.29358044328</v>
      </c>
      <c r="CR35" s="52">
        <f>'Iteration Prices'!CR40*'Iteration MPS'!CR27</f>
        <v>163106.8398839267</v>
      </c>
      <c r="CS35" s="52">
        <f>'Iteration Prices'!CS40*'Iteration MPS'!CS27</f>
        <v>96394.530816638187</v>
      </c>
      <c r="CT35" s="52">
        <f>'Iteration Prices'!CT40*'Iteration MPS'!CT27</f>
        <v>187283.31367651996</v>
      </c>
      <c r="CU35" s="52">
        <f>'Iteration Prices'!CU40*'Iteration MPS'!CU27</f>
        <v>151958.43983266575</v>
      </c>
      <c r="CV35" s="52">
        <f>'Iteration Prices'!CV40*'Iteration MPS'!CV27</f>
        <v>184926.54281394969</v>
      </c>
      <c r="CW35" s="52">
        <f>'Iteration Prices'!CW40*'Iteration MPS'!CW27</f>
        <v>195706.2607166509</v>
      </c>
      <c r="CX35" s="52">
        <f>'Iteration Prices'!CX40*'Iteration MPS'!CX27</f>
        <v>92508.933126207034</v>
      </c>
      <c r="CY35" s="52">
        <f>'Iteration Prices'!CY40*'Iteration MPS'!CY27</f>
        <v>111693.43777154731</v>
      </c>
      <c r="CZ35" s="52">
        <f>'Iteration Prices'!CZ40*'Iteration MPS'!CZ27</f>
        <v>53366.545418694375</v>
      </c>
      <c r="DA35" s="52">
        <f>'Iteration Prices'!DA40*'Iteration MPS'!DA27</f>
        <v>81313.095794167646</v>
      </c>
      <c r="DB35" s="52">
        <f>'Iteration Prices'!DB40*'Iteration MPS'!DB27</f>
        <v>54112.881329536838</v>
      </c>
      <c r="DC35" s="52">
        <f>'Iteration Prices'!DC40*'Iteration MPS'!DC27</f>
        <v>60243.569091297104</v>
      </c>
      <c r="DD35" s="52">
        <f>'Iteration Prices'!DD40*'Iteration MPS'!DD27</f>
        <v>130304.02451223202</v>
      </c>
      <c r="DE35" s="52">
        <f>'Iteration Prices'!DE40*'Iteration MPS'!DE27</f>
        <v>76249.142110898916</v>
      </c>
      <c r="DF35" s="52">
        <f>'Iteration Prices'!DF40*'Iteration MPS'!DF27</f>
        <v>166696.27308502456</v>
      </c>
      <c r="DG35" s="52">
        <f>'Iteration Prices'!DG40*'Iteration MPS'!DG27</f>
        <v>137362.98693731448</v>
      </c>
      <c r="DH35" s="52">
        <f>'Iteration Prices'!DH40*'Iteration MPS'!DH27</f>
        <v>150908.95585968273</v>
      </c>
      <c r="DI35" s="52">
        <f>'Iteration Prices'!DI40*'Iteration MPS'!DI27</f>
        <v>197786.94920268207</v>
      </c>
      <c r="DJ35" s="52">
        <f>'Iteration Prices'!DJ40*'Iteration MPS'!DJ27</f>
        <v>133716.55024222462</v>
      </c>
      <c r="DK35" s="52">
        <f>'Iteration Prices'!DK40*'Iteration MPS'!DK27</f>
        <v>103321.02308202833</v>
      </c>
      <c r="DL35" s="52">
        <f>'Iteration Prices'!DL40*'Iteration MPS'!DL27</f>
        <v>58798.140549190888</v>
      </c>
      <c r="DM35" s="52">
        <f>'Iteration Prices'!DM40*'Iteration MPS'!DM27</f>
        <v>68525.039730899705</v>
      </c>
      <c r="DN35" s="52">
        <f>'Iteration Prices'!DN40*'Iteration MPS'!DN27</f>
        <v>85476.517656035241</v>
      </c>
      <c r="DO35" s="52">
        <f>'Iteration Prices'!DO40*'Iteration MPS'!DO27</f>
        <v>220255.87380718396</v>
      </c>
      <c r="DP35" s="52">
        <f>'Iteration Prices'!DP40*'Iteration MPS'!DP27</f>
        <v>148662.33997027588</v>
      </c>
      <c r="DQ35" s="52">
        <f>'Iteration Prices'!DQ40*'Iteration MPS'!DQ27</f>
        <v>75599.374062629751</v>
      </c>
      <c r="DR35" s="52">
        <f>'Iteration Prices'!DR40*'Iteration MPS'!DR27</f>
        <v>158685.63632300284</v>
      </c>
      <c r="DS35" s="52">
        <f>'Iteration Prices'!DS40*'Iteration MPS'!DS27</f>
        <v>124430.08259878631</v>
      </c>
      <c r="DT35" s="52">
        <f>'Iteration Prices'!DT40*'Iteration MPS'!DT27</f>
        <v>143939.15053213679</v>
      </c>
      <c r="DU35" s="52">
        <f>'Iteration Prices'!DU40*'Iteration MPS'!DU27</f>
        <v>127271.42032257032</v>
      </c>
      <c r="DV35" s="52">
        <f>'Iteration Prices'!DV40*'Iteration MPS'!DV27</f>
        <v>95605.995712573829</v>
      </c>
      <c r="DW35" s="52">
        <f>'Iteration Prices'!DW40*'Iteration MPS'!DW27</f>
        <v>98568.241019256529</v>
      </c>
      <c r="DX35" s="52">
        <f>'Iteration Prices'!DX40*'Iteration MPS'!DX27</f>
        <v>49348.449342293316</v>
      </c>
      <c r="DY35" s="52">
        <f>'Iteration Prices'!DY40*'Iteration MPS'!DY27</f>
        <v>61809.511374341972</v>
      </c>
      <c r="DZ35" s="52">
        <f>'Iteration Prices'!DZ40*'Iteration MPS'!DZ27</f>
        <v>63916.903831621465</v>
      </c>
      <c r="EA35" s="52">
        <f>'Iteration Prices'!EA40*'Iteration MPS'!EA27</f>
        <v>206291.50134240635</v>
      </c>
      <c r="EB35" s="52">
        <f>'Iteration Prices'!EB40*'Iteration MPS'!EB27</f>
        <v>128211.22383639029</v>
      </c>
      <c r="EC35" s="52">
        <f>'Iteration Prices'!EC40*'Iteration MPS'!EC27</f>
        <v>69754.890662393023</v>
      </c>
      <c r="ED35" s="52">
        <f>'Iteration Prices'!ED40*'Iteration MPS'!ED27</f>
        <v>166111.71782566234</v>
      </c>
      <c r="EE35" s="52">
        <f>'Iteration Prices'!EE40*'Iteration MPS'!EE27</f>
        <v>143777.10120956236</v>
      </c>
      <c r="EF35" s="52">
        <f>'Iteration Prices'!EF40*'Iteration MPS'!EF27</f>
        <v>163428.16149647569</v>
      </c>
      <c r="EG35" s="52">
        <f>'Iteration Prices'!EG40*'Iteration MPS'!EG27</f>
        <v>204428.84337231633</v>
      </c>
      <c r="EH35" s="52">
        <f>'Iteration Prices'!EH40*'Iteration MPS'!EH27</f>
        <v>111340.12184497874</v>
      </c>
      <c r="EI35" s="52">
        <f>'Iteration Prices'!EI40*'Iteration MPS'!EI27</f>
        <v>121924.62042626273</v>
      </c>
      <c r="EJ35" s="52">
        <f>'Iteration Prices'!EJ40*'Iteration MPS'!EJ27</f>
        <v>59981.58813166467</v>
      </c>
      <c r="EK35" s="52">
        <f>'Iteration Prices'!EK40*'Iteration MPS'!EK27</f>
        <v>64262.356561953486</v>
      </c>
      <c r="EL35" s="52">
        <f>'Iteration Prices'!EL40*'Iteration MPS'!EL27</f>
        <v>65139.728056601845</v>
      </c>
      <c r="EM35" s="52">
        <f>'Iteration Prices'!EM40*'Iteration MPS'!EM27</f>
        <v>125385.65437952764</v>
      </c>
      <c r="EN35" s="52">
        <f>'Iteration Prices'!EN40*'Iteration MPS'!EN27</f>
        <v>147928.68412817226</v>
      </c>
      <c r="EO35" s="52">
        <f>'Iteration Prices'!EO40*'Iteration MPS'!EO27</f>
        <v>71581.700652861138</v>
      </c>
      <c r="EP35" s="52">
        <f>'Iteration Prices'!EP40*'Iteration MPS'!EP27</f>
        <v>140353.49758059997</v>
      </c>
      <c r="EQ35" s="52">
        <f>'Iteration Prices'!EQ40*'Iteration MPS'!EQ27</f>
        <v>125550.11939591984</v>
      </c>
      <c r="ER35" s="52">
        <f>'Iteration Prices'!ER40*'Iteration MPS'!ER27</f>
        <v>162506.2041854905</v>
      </c>
      <c r="ES35" s="52">
        <f>'Iteration Prices'!ES40*'Iteration MPS'!ES27</f>
        <v>192857.43059828703</v>
      </c>
      <c r="ET35" s="52">
        <f>'Iteration Prices'!ET40*'Iteration MPS'!ET27</f>
        <v>77930.129072681128</v>
      </c>
      <c r="EU35" s="52">
        <f>'Iteration Prices'!EU40*'Iteration MPS'!EU27</f>
        <v>82370.262308424077</v>
      </c>
      <c r="EV35" s="52">
        <f>'Iteration Prices'!EV40*'Iteration MPS'!EV27</f>
        <v>47258.876025443882</v>
      </c>
      <c r="EW35" s="52">
        <f>'Iteration Prices'!EW40*'Iteration MPS'!EW27</f>
        <v>64646.647435470484</v>
      </c>
      <c r="EX35" s="52">
        <f>'Iteration Prices'!EX40*'Iteration MPS'!EX27</f>
        <v>73705.594811882635</v>
      </c>
      <c r="EY35" s="52">
        <f>'Iteration Prices'!EY40*'Iteration MPS'!EY27</f>
        <v>156104.83659036545</v>
      </c>
      <c r="EZ35" s="52">
        <f>'Iteration Prices'!EZ40*'Iteration MPS'!EZ27</f>
        <v>127424.91490482025</v>
      </c>
      <c r="FA35" s="52">
        <f>'Iteration Prices'!FA40*'Iteration MPS'!FA27</f>
        <v>67674.270957172543</v>
      </c>
      <c r="FB35" s="52">
        <f>'Iteration Prices'!FB40*'Iteration MPS'!FB27</f>
        <v>151290.5598832416</v>
      </c>
      <c r="FC35" s="52">
        <f>'Iteration Prices'!FC40*'Iteration MPS'!FC27</f>
        <v>135360.21238795383</v>
      </c>
      <c r="FD35" s="52">
        <f>'Iteration Prices'!FD40*'Iteration MPS'!FD27</f>
        <v>156850.80248024472</v>
      </c>
      <c r="FE35" s="52">
        <f>'Iteration Prices'!FE40*'Iteration MPS'!FE27</f>
        <v>181200.93838273393</v>
      </c>
      <c r="FF35" s="52">
        <f>'Iteration Prices'!FF40*'Iteration MPS'!FF27</f>
        <v>103018.77851367099</v>
      </c>
      <c r="FG35" s="52">
        <f>'Iteration Prices'!FG40*'Iteration MPS'!FG27</f>
        <v>92991.882910913671</v>
      </c>
      <c r="FH35" s="52">
        <f>'Iteration Prices'!FH40*'Iteration MPS'!FH27</f>
        <v>44132.529355473787</v>
      </c>
      <c r="FI35" s="52">
        <f>'Iteration Prices'!FI40*'Iteration MPS'!FI27</f>
        <v>64142.633480482262</v>
      </c>
      <c r="FJ35" s="52">
        <f>'Iteration Prices'!FJ40*'Iteration MPS'!FJ27</f>
        <v>51482.43436027693</v>
      </c>
      <c r="FK35" s="52">
        <f>'Iteration Prices'!FK40*'Iteration MPS'!FK27</f>
        <v>43678.715927802201</v>
      </c>
      <c r="FL35" s="52">
        <f>'Iteration Prices'!FL40*'Iteration MPS'!FL27</f>
        <v>114177.66558585563</v>
      </c>
      <c r="FM35" s="52">
        <f>'Iteration Prices'!FM40*'Iteration MPS'!FM27</f>
        <v>55552.664652858111</v>
      </c>
      <c r="FN35" s="52">
        <f>'Iteration Prices'!FN40*'Iteration MPS'!FN27</f>
        <v>127193.94760856943</v>
      </c>
      <c r="FO35" s="52">
        <f>'Iteration Prices'!FO40*'Iteration MPS'!FO27</f>
        <v>116780.55824725308</v>
      </c>
      <c r="FP35" s="52">
        <f>'Iteration Prices'!FP40*'Iteration MPS'!FP27</f>
        <v>141945.43102239002</v>
      </c>
      <c r="FQ35" s="52">
        <f>'Iteration Prices'!FQ40*'Iteration MPS'!FQ27</f>
        <v>181775.0529492661</v>
      </c>
      <c r="FR35" s="52">
        <f>'Iteration Prices'!FR40*'Iteration MPS'!FR27</f>
        <v>71506.46432516507</v>
      </c>
      <c r="FS35" s="52">
        <f>'Iteration Prices'!FS40*'Iteration MPS'!FS27</f>
        <v>103960.61323571796</v>
      </c>
      <c r="FT35" s="52">
        <f>'Iteration Prices'!FT40*'Iteration MPS'!FT27</f>
        <v>41191.908707123657</v>
      </c>
      <c r="FU35" s="52">
        <f>'Iteration Prices'!FU40*'Iteration MPS'!FU27</f>
        <v>57445.39804267967</v>
      </c>
      <c r="FV35" s="52">
        <f>'Iteration Prices'!FV40*'Iteration MPS'!FV27</f>
        <v>75464.85164084287</v>
      </c>
      <c r="FW35" s="52">
        <f>'Iteration Prices'!FW40*'Iteration MPS'!FW27</f>
        <v>190046.94371150288</v>
      </c>
      <c r="FX35" s="52">
        <f>'Iteration Prices'!FX40*'Iteration MPS'!FX27</f>
        <v>132529.0754312402</v>
      </c>
      <c r="FY35" s="52">
        <f>'Iteration Prices'!FY40*'Iteration MPS'!FY27</f>
        <v>39127.281300290204</v>
      </c>
      <c r="FZ35" s="52">
        <f>'Iteration Prices'!FZ40*'Iteration MPS'!FZ27</f>
        <v>129055.26048828379</v>
      </c>
      <c r="GA35" s="52">
        <f>'Iteration Prices'!GA40*'Iteration MPS'!GA27</f>
        <v>110686.80412074449</v>
      </c>
      <c r="GB35" s="52">
        <f>'Iteration Prices'!GB40*'Iteration MPS'!GB27</f>
        <v>137035.70343114773</v>
      </c>
      <c r="GC35" s="52">
        <f>'Iteration Prices'!GC40*'Iteration MPS'!GC27</f>
        <v>162740.87208583369</v>
      </c>
      <c r="GD35" s="52">
        <f>'Iteration Prices'!GD40*'Iteration MPS'!GD27</f>
        <v>134828.35808641923</v>
      </c>
      <c r="GE35" s="52">
        <f>'Iteration Prices'!GE40*'Iteration MPS'!GE27</f>
        <v>88274.741960871877</v>
      </c>
      <c r="GF35" s="52">
        <f>'Iteration Prices'!GF40*'Iteration MPS'!GF27</f>
        <v>42286.577491663396</v>
      </c>
      <c r="GG35" s="52">
        <f>'Iteration Prices'!GG40*'Iteration MPS'!GG27</f>
        <v>59592.941867720307</v>
      </c>
      <c r="GH35" s="52">
        <f>'Iteration Prices'!GH40*'Iteration MPS'!GH27</f>
        <v>73264.832372821693</v>
      </c>
      <c r="GI35" s="52">
        <f>'Iteration Prices'!GI40*'Iteration MPS'!GI27</f>
        <v>177961.7522317307</v>
      </c>
      <c r="GJ35" s="52">
        <f>'Iteration Prices'!GJ40*'Iteration MPS'!GJ27</f>
        <v>110727.32407627023</v>
      </c>
      <c r="GK35" s="52">
        <f>'Iteration Prices'!GK40*'Iteration MPS'!GK27</f>
        <v>47636.7937442603</v>
      </c>
      <c r="GL35" s="52">
        <f>'Iteration Prices'!GL40*'Iteration MPS'!GL27</f>
        <v>130804.73764798429</v>
      </c>
      <c r="GM35" s="52">
        <f>'Iteration Prices'!GM40*'Iteration MPS'!GM27</f>
        <v>100798.93357183218</v>
      </c>
      <c r="GN35" s="52">
        <f>'Iteration Prices'!GN40*'Iteration MPS'!GN27</f>
        <v>121428.95927461112</v>
      </c>
      <c r="GO35" s="52">
        <f>'Iteration Prices'!GO40*'Iteration MPS'!GO27</f>
        <v>104692.98491663433</v>
      </c>
      <c r="GP35" s="52">
        <f>'Iteration Prices'!GP40*'Iteration MPS'!GP27</f>
        <v>90261.707144454456</v>
      </c>
      <c r="GQ35" s="52">
        <f>'Iteration Prices'!GQ40*'Iteration MPS'!GQ27</f>
        <v>104295.97603180075</v>
      </c>
      <c r="GR35" s="52">
        <f>'Iteration Prices'!GR40*'Iteration MPS'!GR27</f>
        <v>36258.353046499862</v>
      </c>
      <c r="GS35" s="52">
        <f>'Iteration Prices'!GS40*'Iteration MPS'!GS27</f>
        <v>51120.273561809125</v>
      </c>
      <c r="GT35" s="52">
        <f>'Iteration Prices'!GT40*'Iteration MPS'!GT27</f>
        <v>68418.623149206105</v>
      </c>
      <c r="GU35" s="52">
        <f>'Iteration Prices'!GU40*'Iteration MPS'!GU27</f>
        <v>163801.05009115519</v>
      </c>
      <c r="GV35" s="52">
        <f>'Iteration Prices'!GV40*'Iteration MPS'!GV27</f>
        <v>102230.22700157379</v>
      </c>
      <c r="GW35" s="52">
        <f>'Iteration Prices'!GW40*'Iteration MPS'!GW27</f>
        <v>49336.403668486346</v>
      </c>
      <c r="GX35" s="52">
        <f>'Iteration Prices'!GX40*'Iteration MPS'!GX27</f>
        <v>104421.30793438952</v>
      </c>
      <c r="GY35" s="52">
        <f>'Iteration Prices'!GY40*'Iteration MPS'!GY27</f>
        <v>94722.180458143528</v>
      </c>
      <c r="GZ35" s="52">
        <f>'Iteration Prices'!GZ40*'Iteration MPS'!GZ27</f>
        <v>141872.36768668168</v>
      </c>
      <c r="HA35" s="52">
        <f>'Iteration Prices'!HA40*'Iteration MPS'!HA27</f>
        <v>174922.22175873531</v>
      </c>
      <c r="HB35" s="52">
        <f>'Iteration Prices'!HB40*'Iteration MPS'!HB27</f>
        <v>95134.692148600603</v>
      </c>
      <c r="HC35" s="52">
        <f>'Iteration Prices'!HC40*'Iteration MPS'!HC27</f>
        <v>90773.447690885383</v>
      </c>
      <c r="HD35" s="52">
        <f>'Iteration Prices'!HD40*'Iteration MPS'!HD27</f>
        <v>35044.875687984691</v>
      </c>
      <c r="HE35" s="52">
        <f>'Iteration Prices'!HE40*'Iteration MPS'!HE27</f>
        <v>46252.729343722604</v>
      </c>
      <c r="HF35" s="52">
        <f>'Iteration Prices'!HF40*'Iteration MPS'!HF27</f>
        <v>61621.376141470682</v>
      </c>
      <c r="HG35" s="52">
        <f>'Iteration Prices'!HG40*'Iteration MPS'!HG27</f>
        <v>40172.107558885509</v>
      </c>
      <c r="HH35" s="52">
        <f>'Iteration Prices'!HH40*'Iteration MPS'!HH27</f>
        <v>85382.297955590679</v>
      </c>
      <c r="HI35" s="52">
        <f>'Iteration Prices'!HI40*'Iteration MPS'!HI27</f>
        <v>51267.442338832239</v>
      </c>
      <c r="HJ35" s="52">
        <f>'Iteration Prices'!HJ40*'Iteration MPS'!HJ27</f>
        <v>106221.06548053351</v>
      </c>
      <c r="HK35" s="52">
        <f>'Iteration Prices'!HK40*'Iteration MPS'!HK27</f>
        <v>94268.984875706024</v>
      </c>
      <c r="HL35" s="52">
        <f>'Iteration Prices'!HL40*'Iteration MPS'!HL27</f>
        <v>140943.37598964394</v>
      </c>
      <c r="HM35" s="52">
        <f>'Iteration Prices'!HM40*'Iteration MPS'!HM27</f>
        <v>151063.87737860822</v>
      </c>
      <c r="HN35" s="52">
        <f>'Iteration Prices'!HN40*'Iteration MPS'!HN27</f>
        <v>95975.665995623072</v>
      </c>
      <c r="HO35" s="52">
        <f>'Iteration Prices'!HO40*'Iteration MPS'!HO27</f>
        <v>87117.199910287905</v>
      </c>
      <c r="HP35" s="52">
        <f>'Iteration Prices'!HP40*'Iteration MPS'!HP27</f>
        <v>30138.154988577498</v>
      </c>
      <c r="HQ35" s="52">
        <f>'Iteration Prices'!HQ40*'Iteration MPS'!HQ27</f>
        <v>54753.394217845147</v>
      </c>
      <c r="HR35" s="52">
        <f>'Iteration Prices'!HR40*'Iteration MPS'!HR27</f>
        <v>60120.639955655337</v>
      </c>
      <c r="HS35" s="52">
        <f>'Iteration Prices'!HS40*'Iteration MPS'!HS27</f>
        <v>148718.52679744657</v>
      </c>
      <c r="HT35" s="52">
        <f>'Iteration Prices'!HT40*'Iteration MPS'!HT27</f>
        <v>104621.65515256007</v>
      </c>
      <c r="HU35" s="52">
        <f>'Iteration Prices'!HU40*'Iteration MPS'!HU27</f>
        <v>43760.341749729225</v>
      </c>
      <c r="HV35" s="52">
        <f>'Iteration Prices'!HV40*'Iteration MPS'!HV27</f>
        <v>93957.940183013285</v>
      </c>
      <c r="HW35" s="52">
        <f>'Iteration Prices'!HW40*'Iteration MPS'!HW27</f>
        <v>85658.724951605196</v>
      </c>
      <c r="HX35" s="52">
        <f>'Iteration Prices'!HX40*'Iteration MPS'!HX27</f>
        <v>132906.33005077884</v>
      </c>
      <c r="HY35" s="52">
        <f>'Iteration Prices'!HY40*'Iteration MPS'!HY27</f>
        <v>99691.358839915032</v>
      </c>
      <c r="HZ35" s="52">
        <f>'Iteration Prices'!HZ40*'Iteration MPS'!HZ27</f>
        <v>74578.023922661814</v>
      </c>
      <c r="IA35" s="52">
        <f>'Iteration Prices'!IA40*'Iteration MPS'!IA27</f>
        <v>71183.915645856556</v>
      </c>
      <c r="IB35" s="52">
        <f>'Iteration Prices'!IB40*'Iteration MPS'!IB27</f>
        <v>27016.674905798802</v>
      </c>
      <c r="IC35" s="52">
        <f>'Iteration Prices'!IC40*'Iteration MPS'!IC27</f>
        <v>42204.909332344781</v>
      </c>
      <c r="ID35" s="52">
        <f>'Iteration Prices'!ID40*'Iteration MPS'!ID27</f>
        <v>36304.895146397059</v>
      </c>
      <c r="IE35" s="52">
        <f>'Iteration Prices'!IE40*'Iteration MPS'!IE27</f>
        <v>158361.61944270605</v>
      </c>
      <c r="IF35" s="52">
        <f>'Iteration Prices'!IF40*'Iteration MPS'!IF27</f>
        <v>110102.56878438058</v>
      </c>
      <c r="IG35" s="52">
        <f>'Iteration Prices'!IG40*'Iteration MPS'!IG27</f>
        <v>39626.298370034179</v>
      </c>
      <c r="IH35" s="52">
        <f>'Iteration Prices'!IH40*'Iteration MPS'!IH27</f>
        <v>105452.97458814009</v>
      </c>
      <c r="II35" s="52">
        <f>'Iteration Prices'!II40*'Iteration MPS'!II27</f>
        <v>99162.628857939329</v>
      </c>
      <c r="IJ35" s="52">
        <f>'Iteration Prices'!IJ40*'Iteration MPS'!IJ27</f>
        <v>152425.1918767686</v>
      </c>
      <c r="IK35" s="52">
        <f>'Iteration Prices'!IK40*'Iteration MPS'!IK27</f>
        <v>164932.26341003223</v>
      </c>
      <c r="IL35" s="52">
        <f>'Iteration Prices'!IL40*'Iteration MPS'!IL27</f>
        <v>120627.03353435024</v>
      </c>
      <c r="IM35" s="52">
        <f>'Iteration Prices'!IM40*'Iteration MPS'!IM27</f>
        <v>96822.951918333463</v>
      </c>
      <c r="IN35" s="52">
        <f>'Iteration Prices'!IN40*'Iteration MPS'!IN27</f>
        <v>29685.636430842835</v>
      </c>
      <c r="IO35" s="52">
        <f>'Iteration Prices'!IO40*'Iteration MPS'!IO27</f>
        <v>40888.133112888259</v>
      </c>
      <c r="IP35" s="52">
        <f>'Iteration Prices'!IP40*'Iteration MPS'!IP27</f>
        <v>77715.461578951436</v>
      </c>
      <c r="IQ35" s="52">
        <f>'Iteration Prices'!IQ40*'Iteration MPS'!IQ27</f>
        <v>156705.37752822516</v>
      </c>
      <c r="IR35" s="52">
        <f>'Iteration Prices'!IR40*'Iteration MPS'!IR27</f>
        <v>91132.756734388327</v>
      </c>
      <c r="IS35" s="52">
        <f>'Iteration Prices'!IS40*'Iteration MPS'!IS27</f>
        <v>54346.011942172889</v>
      </c>
      <c r="IT35" s="52">
        <f>'Iteration Prices'!IT40*'Iteration MPS'!IT27</f>
        <v>99310.126387095966</v>
      </c>
      <c r="IU35" s="52">
        <f>'Iteration Prices'!IU40*'Iteration MPS'!IU27</f>
        <v>93991.653082542311</v>
      </c>
      <c r="IV35" s="52">
        <f>'Iteration Prices'!IV40*'Iteration MPS'!IV27</f>
        <v>143653.28028780772</v>
      </c>
      <c r="IW35" s="52">
        <f>'Iteration Prices'!IW40*'Iteration MPS'!IW27</f>
        <v>144863.73416214038</v>
      </c>
      <c r="IX35" s="52">
        <f>'Iteration Prices'!IX40*'Iteration MPS'!IX27</f>
        <v>130152.88245174316</v>
      </c>
      <c r="IY35" s="52">
        <f>'Iteration Prices'!IY40*'Iteration MPS'!IY27</f>
        <v>90608.14357631345</v>
      </c>
      <c r="IZ35" s="52">
        <f>'Iteration Prices'!IZ40*'Iteration MPS'!IZ27</f>
        <v>27062.737156107101</v>
      </c>
      <c r="JA35" s="52">
        <f>'Iteration Prices'!JA40*'Iteration MPS'!JA27</f>
        <v>32274.974258832754</v>
      </c>
      <c r="JB35" s="52">
        <f>'Iteration Prices'!JB40*'Iteration MPS'!JB27</f>
        <v>77571.770139858258</v>
      </c>
      <c r="JC35" s="52">
        <f>'Iteration Prices'!JC40*'Iteration MPS'!JC27</f>
        <v>150794.87050355377</v>
      </c>
      <c r="JD35" s="52">
        <f>'Iteration Prices'!JD40*'Iteration MPS'!JD27</f>
        <v>63140.036255182262</v>
      </c>
      <c r="JE35" s="52">
        <f>'Iteration Prices'!JE40*'Iteration MPS'!JE27</f>
        <v>51916.776437470529</v>
      </c>
      <c r="JF35" s="52">
        <f>'Iteration Prices'!JF40*'Iteration MPS'!JF27</f>
        <v>98517.489360591979</v>
      </c>
      <c r="JG35" s="52">
        <f>'Iteration Prices'!JG40*'Iteration MPS'!JG27</f>
        <v>91486.752636233243</v>
      </c>
      <c r="JH35" s="52">
        <f>'Iteration Prices'!JH40*'Iteration MPS'!JH27</f>
        <v>124169.46109589408</v>
      </c>
      <c r="JI35" s="52">
        <f>'Iteration Prices'!JI40*'Iteration MPS'!JI27</f>
        <v>141385.46352626607</v>
      </c>
      <c r="JJ35" s="52">
        <f>'Iteration Prices'!JJ40*'Iteration MPS'!JJ27</f>
        <v>86643.326067864386</v>
      </c>
      <c r="JK35" s="52">
        <f>'Iteration Prices'!JK40*'Iteration MPS'!JK27</f>
        <v>93883.938450300921</v>
      </c>
      <c r="JL35" s="52">
        <f>'Iteration Prices'!JL40*'Iteration MPS'!JL27</f>
        <v>36273.910010959531</v>
      </c>
      <c r="JM35" s="52">
        <f>'Iteration Prices'!JM40*'Iteration MPS'!JM27</f>
        <v>49168.083476777567</v>
      </c>
      <c r="JN35" s="52">
        <f>'Iteration Prices'!JN40*'Iteration MPS'!JN27</f>
        <v>45958.77429930761</v>
      </c>
      <c r="JO35" s="52">
        <f>'Iteration Prices'!JO40*'Iteration MPS'!JO27</f>
        <v>132800.25909104999</v>
      </c>
      <c r="JP35" s="52">
        <f>'Iteration Prices'!JP40*'Iteration MPS'!JP27</f>
        <v>100705.57259265269</v>
      </c>
      <c r="JQ35" s="52">
        <f>'Iteration Prices'!JQ40*'Iteration MPS'!JQ27</f>
        <v>51634.402339007516</v>
      </c>
      <c r="JR35" s="52">
        <f>'Iteration Prices'!JR40*'Iteration MPS'!JR27</f>
        <v>0</v>
      </c>
      <c r="JS35" s="52">
        <f>'Iteration Prices'!JS40*'Iteration MPS'!JS27</f>
        <v>0</v>
      </c>
      <c r="JT35" s="52">
        <f>'Iteration Prices'!JT40*'Iteration MPS'!JT27</f>
        <v>0</v>
      </c>
      <c r="JU35" s="52">
        <f>'Iteration Prices'!JU40*'Iteration MPS'!JU27</f>
        <v>0</v>
      </c>
      <c r="JV35" s="52">
        <f>'Iteration Prices'!JV40*'Iteration MPS'!JV27</f>
        <v>0</v>
      </c>
      <c r="JW35" s="52">
        <f>'Iteration Prices'!JW40*'Iteration MPS'!JW27</f>
        <v>0</v>
      </c>
      <c r="JX35" s="52">
        <f>'Iteration Prices'!JX40*'Iteration MPS'!JX27</f>
        <v>0</v>
      </c>
      <c r="JY35" s="52">
        <f>'Iteration Prices'!JY40*'Iteration MPS'!JY27</f>
        <v>0</v>
      </c>
      <c r="JZ35" s="52">
        <f>'Iteration Prices'!JZ40*'Iteration MPS'!JZ27</f>
        <v>0</v>
      </c>
      <c r="KA35" s="52">
        <f>'Iteration Prices'!KA40*'Iteration MPS'!KA27</f>
        <v>0</v>
      </c>
      <c r="KB35" s="52">
        <f>'Iteration Prices'!KB40*'Iteration MPS'!KB27</f>
        <v>0</v>
      </c>
      <c r="KC35" s="52">
        <f>'Iteration Prices'!KC40*'Iteration MPS'!KC27</f>
        <v>0</v>
      </c>
      <c r="KD35" s="52">
        <f>'Iteration Prices'!KD40*'Iteration MPS'!KD27</f>
        <v>0</v>
      </c>
      <c r="KE35" s="52">
        <f>'Iteration Prices'!KE40*'Iteration MPS'!KE27</f>
        <v>0</v>
      </c>
      <c r="KF35" s="52">
        <f>'Iteration Prices'!KF40*'Iteration MPS'!KF27</f>
        <v>0</v>
      </c>
      <c r="KG35" s="52">
        <f>'Iteration Prices'!KG40*'Iteration MPS'!KG27</f>
        <v>0</v>
      </c>
      <c r="KH35" s="52">
        <f>'Iteration Prices'!KH40*'Iteration MPS'!KH27</f>
        <v>0</v>
      </c>
      <c r="KI35" s="52">
        <f>'Iteration Prices'!KI40*'Iteration MPS'!KI27</f>
        <v>0</v>
      </c>
      <c r="KJ35" s="52">
        <f>'Iteration Prices'!KJ40*'Iteration MPS'!KJ27</f>
        <v>0</v>
      </c>
      <c r="KK35" s="52">
        <f>'Iteration Prices'!KK40*'Iteration MPS'!KK27</f>
        <v>0</v>
      </c>
      <c r="KL35" s="52">
        <f>'Iteration Prices'!KL40*'Iteration MPS'!KL27</f>
        <v>0</v>
      </c>
      <c r="KM35" s="52">
        <f>'Iteration Prices'!KM40*'Iteration MPS'!KM27</f>
        <v>0</v>
      </c>
      <c r="KN35" s="52">
        <f>'Iteration Prices'!KN40*'Iteration MPS'!KN27</f>
        <v>0</v>
      </c>
      <c r="KO35" s="52">
        <f>'Iteration Prices'!KO40*'Iteration MPS'!KO27</f>
        <v>0</v>
      </c>
      <c r="KP35" s="52">
        <f>'Iteration Prices'!KP40*'Iteration MPS'!KP27</f>
        <v>0</v>
      </c>
      <c r="KQ35" s="52">
        <f>'Iteration Prices'!KQ40*'Iteration MPS'!KQ27</f>
        <v>0</v>
      </c>
      <c r="KR35" s="52">
        <f>'Iteration Prices'!KR40*'Iteration MPS'!KR27</f>
        <v>0</v>
      </c>
      <c r="KS35" s="52">
        <f>'Iteration Prices'!KS40*'Iteration MPS'!KS27</f>
        <v>0</v>
      </c>
      <c r="KT35" s="52">
        <f>'Iteration Prices'!KT40*'Iteration MPS'!KT27</f>
        <v>0</v>
      </c>
      <c r="KU35" s="52">
        <f>'Iteration Prices'!KU40*'Iteration MPS'!KU27</f>
        <v>0</v>
      </c>
      <c r="KV35" s="52">
        <f>'Iteration Prices'!KV40*'Iteration MPS'!KV27</f>
        <v>0</v>
      </c>
      <c r="KW35" s="52">
        <f>'Iteration Prices'!KW40*'Iteration MPS'!KW27</f>
        <v>0</v>
      </c>
      <c r="KX35" s="52">
        <f>'Iteration Prices'!KX40*'Iteration MPS'!KX27</f>
        <v>0</v>
      </c>
      <c r="KY35" s="52">
        <f>'Iteration Prices'!KY40*'Iteration MPS'!KY27</f>
        <v>0</v>
      </c>
      <c r="KZ35" s="52">
        <f>'Iteration Prices'!KZ40*'Iteration MPS'!KZ27</f>
        <v>0</v>
      </c>
      <c r="LA35" s="52">
        <f>'Iteration Prices'!LA40*'Iteration MPS'!LA27</f>
        <v>0</v>
      </c>
      <c r="LB35" s="52">
        <f>'Iteration Prices'!LB40*'Iteration MPS'!LB27</f>
        <v>0</v>
      </c>
      <c r="LC35" s="52">
        <f>'Iteration Prices'!LC40*'Iteration MPS'!LC27</f>
        <v>0</v>
      </c>
      <c r="LD35" s="52">
        <f>'Iteration Prices'!LD40*'Iteration MPS'!LD27</f>
        <v>0</v>
      </c>
      <c r="LE35" s="52">
        <f>'Iteration Prices'!LE40*'Iteration MPS'!LE27</f>
        <v>0</v>
      </c>
      <c r="LF35" s="52">
        <f>'Iteration Prices'!LF40*'Iteration MPS'!LF27</f>
        <v>0</v>
      </c>
      <c r="LG35" s="52">
        <f>'Iteration Prices'!LG40*'Iteration MPS'!LG27</f>
        <v>0</v>
      </c>
      <c r="LH35" s="52">
        <f>'Iteration Prices'!LH40*'Iteration MPS'!LH27</f>
        <v>0</v>
      </c>
      <c r="LI35" s="52">
        <f>'Iteration Prices'!LI40*'Iteration MPS'!LI27</f>
        <v>0</v>
      </c>
      <c r="LJ35" s="52">
        <f>'Iteration Prices'!LJ40*'Iteration MPS'!LJ27</f>
        <v>0</v>
      </c>
      <c r="LK35" s="52">
        <f>'Iteration Prices'!LK40*'Iteration MPS'!LK27</f>
        <v>0</v>
      </c>
      <c r="LL35" s="52">
        <f>'Iteration Prices'!LL40*'Iteration MPS'!LL27</f>
        <v>0</v>
      </c>
      <c r="LM35" s="52">
        <f>'Iteration Prices'!LM40*'Iteration MPS'!LM27</f>
        <v>0</v>
      </c>
      <c r="LN35" s="52">
        <f>'Iteration Prices'!LN40*'Iteration MPS'!LN27</f>
        <v>0</v>
      </c>
      <c r="LO35" s="52">
        <f>'Iteration Prices'!LO40*'Iteration MPS'!LO27</f>
        <v>0</v>
      </c>
      <c r="LP35" s="52">
        <f>'Iteration Prices'!LP40*'Iteration MPS'!LP27</f>
        <v>0</v>
      </c>
      <c r="LQ35" s="52">
        <f>'Iteration Prices'!LQ40*'Iteration MPS'!LQ27</f>
        <v>0</v>
      </c>
      <c r="LR35" s="52">
        <f>'Iteration Prices'!LR40*'Iteration MPS'!LR27</f>
        <v>0</v>
      </c>
      <c r="LS35" s="52">
        <f>'Iteration Prices'!LS40*'Iteration MPS'!LS27</f>
        <v>0</v>
      </c>
      <c r="LT35" s="52">
        <f>'Iteration Prices'!LT40*'Iteration MPS'!LT27</f>
        <v>0</v>
      </c>
      <c r="LU35" s="52">
        <f>'Iteration Prices'!LU40*'Iteration MPS'!LU27</f>
        <v>0</v>
      </c>
      <c r="LV35" s="52">
        <f>'Iteration Prices'!LV40*'Iteration MPS'!LV27</f>
        <v>0</v>
      </c>
      <c r="LW35" s="52">
        <f>'Iteration Prices'!LW40*'Iteration MPS'!LW27</f>
        <v>0</v>
      </c>
      <c r="LX35" s="52">
        <f>'Iteration Prices'!LX40*'Iteration MPS'!LX27</f>
        <v>0</v>
      </c>
      <c r="LY35" s="52">
        <f>'Iteration Prices'!LY40*'Iteration MPS'!LY27</f>
        <v>0</v>
      </c>
      <c r="LZ35" s="52">
        <f>'Iteration Prices'!LZ40*'Iteration MPS'!LZ27</f>
        <v>0</v>
      </c>
      <c r="MA35" s="52">
        <f>'Iteration Prices'!MA40*'Iteration MPS'!MA27</f>
        <v>0</v>
      </c>
      <c r="MB35" s="52">
        <f>'Iteration Prices'!MB40*'Iteration MPS'!MB27</f>
        <v>0</v>
      </c>
      <c r="MC35" s="52">
        <f>'Iteration Prices'!MC40*'Iteration MPS'!MC27</f>
        <v>0</v>
      </c>
      <c r="MD35" s="52">
        <f>'Iteration Prices'!MD40*'Iteration MPS'!MD27</f>
        <v>0</v>
      </c>
      <c r="ME35" s="52">
        <f>'Iteration Prices'!ME40*'Iteration MPS'!ME27</f>
        <v>0</v>
      </c>
      <c r="MF35" s="52">
        <f>'Iteration Prices'!MF40*'Iteration MPS'!MF27</f>
        <v>0</v>
      </c>
      <c r="MG35" s="52">
        <f>'Iteration Prices'!MG40*'Iteration MPS'!MG27</f>
        <v>0</v>
      </c>
      <c r="MH35" s="52">
        <f>'Iteration Prices'!MH40*'Iteration MPS'!MH27</f>
        <v>0</v>
      </c>
      <c r="MI35" s="52">
        <f>'Iteration Prices'!MI40*'Iteration MPS'!MI27</f>
        <v>0</v>
      </c>
      <c r="MJ35" s="52">
        <f>'Iteration Prices'!MJ40*'Iteration MPS'!MJ27</f>
        <v>0</v>
      </c>
      <c r="MK35" s="52">
        <f>'Iteration Prices'!MK40*'Iteration MPS'!MK27</f>
        <v>0</v>
      </c>
      <c r="ML35" s="52">
        <f>'Iteration Prices'!ML40*'Iteration MPS'!ML27</f>
        <v>0</v>
      </c>
      <c r="MM35" s="52">
        <f>'Iteration Prices'!MM40*'Iteration MPS'!MM27</f>
        <v>0</v>
      </c>
      <c r="MN35" s="52">
        <f>'Iteration Prices'!MN40*'Iteration MPS'!MN27</f>
        <v>0</v>
      </c>
      <c r="MO35" s="52">
        <f>'Iteration Prices'!MO40*'Iteration MPS'!MO27</f>
        <v>0</v>
      </c>
      <c r="MP35" s="52">
        <f>'Iteration Prices'!MP40*'Iteration MPS'!MP27</f>
        <v>0</v>
      </c>
      <c r="MQ35" s="52">
        <f>'Iteration Prices'!MQ40*'Iteration MPS'!MQ27</f>
        <v>0</v>
      </c>
      <c r="MR35" s="52">
        <f>'Iteration Prices'!MR40*'Iteration MPS'!MR27</f>
        <v>0</v>
      </c>
      <c r="MS35" s="52">
        <f>'Iteration Prices'!MS40*'Iteration MPS'!MS27</f>
        <v>0</v>
      </c>
      <c r="MT35" s="52">
        <f>'Iteration Prices'!MT40*'Iteration MPS'!MT27</f>
        <v>0</v>
      </c>
      <c r="MU35" s="52">
        <f>'Iteration Prices'!MU40*'Iteration MPS'!MU27</f>
        <v>0</v>
      </c>
      <c r="MV35" s="52">
        <f>'Iteration Prices'!MV40*'Iteration MPS'!MV27</f>
        <v>0</v>
      </c>
      <c r="MW35" s="52"/>
      <c r="MX35" s="52"/>
      <c r="MY35" s="52">
        <f>'Iteration Prices'!MY40*'Iteration MPS'!MY27</f>
        <v>0</v>
      </c>
      <c r="MZ35" s="52">
        <f>'Iteration Prices'!MZ40*'Iteration MPS'!MZ27</f>
        <v>0</v>
      </c>
      <c r="NA35" s="52">
        <f>'Iteration Prices'!NA40*'Iteration MPS'!NA27</f>
        <v>0</v>
      </c>
      <c r="NB35" s="52">
        <f>'Iteration Prices'!NB40*'Iteration MPS'!NB27</f>
        <v>0</v>
      </c>
      <c r="NC35" s="52">
        <f>'Iteration Prices'!NC40*'Iteration MPS'!NC27</f>
        <v>0</v>
      </c>
      <c r="ND35" s="52">
        <f>'Iteration Prices'!ND40*'Iteration MPS'!ND27</f>
        <v>0</v>
      </c>
      <c r="NE35" s="52">
        <f>'Iteration Prices'!NE40*'Iteration MPS'!NE27</f>
        <v>0</v>
      </c>
      <c r="NF35" s="52">
        <f>'Iteration Prices'!NF40*'Iteration MPS'!NF27</f>
        <v>0</v>
      </c>
      <c r="NG35" s="52">
        <f>'Iteration Prices'!NG40*'Iteration MPS'!NG27</f>
        <v>0</v>
      </c>
      <c r="NH35" s="52">
        <f>'Iteration Prices'!NH40*'Iteration MPS'!NH27</f>
        <v>0</v>
      </c>
      <c r="NI35" s="52">
        <f>'Iteration Prices'!NI40*'Iteration MPS'!NI27</f>
        <v>0</v>
      </c>
      <c r="NJ35" s="52">
        <f>'Iteration Prices'!NJ40*'Iteration MPS'!NJ27</f>
        <v>0</v>
      </c>
      <c r="NK35" s="52">
        <f>'Iteration Prices'!NK40*'Iteration MPS'!NK27</f>
        <v>0</v>
      </c>
      <c r="NL35" s="52">
        <f>'Iteration Prices'!NL40*'Iteration MPS'!NL27</f>
        <v>0</v>
      </c>
      <c r="NM35" s="52">
        <f>'Iteration Prices'!NM40*'Iteration MPS'!NM27</f>
        <v>0</v>
      </c>
      <c r="NN35" s="52">
        <f>'Iteration Prices'!NN40*'Iteration MPS'!NN27</f>
        <v>0</v>
      </c>
      <c r="NO35" s="52">
        <f>'Iteration Prices'!NO40*'Iteration MPS'!NO27</f>
        <v>0</v>
      </c>
      <c r="NP35" s="52">
        <f>'Iteration Prices'!NP40*'Iteration MPS'!NP27</f>
        <v>0</v>
      </c>
      <c r="NQ35" s="52">
        <f>'Iteration Prices'!NQ40*'Iteration MPS'!NQ27</f>
        <v>0</v>
      </c>
      <c r="NR35" s="52">
        <f>'Iteration Prices'!NR40*'Iteration MPS'!NR27</f>
        <v>0</v>
      </c>
      <c r="NS35" s="52">
        <f>'Iteration Prices'!NS40*'Iteration MPS'!NS27</f>
        <v>0</v>
      </c>
      <c r="NT35" s="52">
        <f>'Iteration Prices'!NT40*'Iteration MPS'!NT27</f>
        <v>0</v>
      </c>
      <c r="NU35" s="52">
        <f>'Iteration Prices'!NU40*'Iteration MPS'!NU27</f>
        <v>0</v>
      </c>
      <c r="NV35" s="52" t="e">
        <f>'Iteration Prices'!NV40*'Iteration MPS'!NV27</f>
        <v>#N/A</v>
      </c>
      <c r="NW35" s="52" t="e">
        <f>'Iteration Prices'!NW40*'Iteration MPS'!NW27</f>
        <v>#N/A</v>
      </c>
      <c r="NX35" s="52" t="e">
        <f>'Iteration Prices'!NX40*'Iteration MPS'!NX27</f>
        <v>#N/A</v>
      </c>
      <c r="NY35" s="52" t="e">
        <f>'Iteration Prices'!NY40*'Iteration MPS'!NY27</f>
        <v>#N/A</v>
      </c>
      <c r="NZ35" s="52" t="e">
        <f>'Iteration Prices'!NZ40*'Iteration MPS'!NZ27</f>
        <v>#N/A</v>
      </c>
      <c r="OA35" s="52" t="e">
        <f>'Iteration Prices'!OA40*'Iteration MPS'!OA27</f>
        <v>#N/A</v>
      </c>
      <c r="OB35" s="52" t="e">
        <f>'Iteration Prices'!OB40*'Iteration MPS'!OB27</f>
        <v>#N/A</v>
      </c>
      <c r="OC35" s="52" t="e">
        <f>'Iteration Prices'!OC40*'Iteration MPS'!OC27</f>
        <v>#N/A</v>
      </c>
      <c r="OD35" s="52" t="e">
        <f>'Iteration Prices'!OD40*'Iteration MPS'!OD27</f>
        <v>#N/A</v>
      </c>
      <c r="OE35" s="52" t="e">
        <f>'Iteration Prices'!OE40*'Iteration MPS'!OE27</f>
        <v>#N/A</v>
      </c>
      <c r="OF35" s="52" t="e">
        <f>'Iteration Prices'!OF40*'Iteration MPS'!OF27</f>
        <v>#N/A</v>
      </c>
      <c r="OG35" s="52" t="e">
        <f>'Iteration Prices'!OG40*'Iteration MPS'!OG27</f>
        <v>#N/A</v>
      </c>
      <c r="OH35" s="52">
        <f>'Iteration Prices'!OH40*'Iteration MPS'!OH27</f>
        <v>178546.36932704164</v>
      </c>
      <c r="OI35" s="52">
        <f>'Iteration Prices'!OI40*'Iteration MPS'!OI27</f>
        <v>133537.01153199529</v>
      </c>
      <c r="OJ35" s="52">
        <f>'Iteration Prices'!OJ40*'Iteration MPS'!OJ27</f>
        <v>0</v>
      </c>
      <c r="OK35" s="52">
        <f>'Iteration Prices'!OK40*'Iteration MPS'!OK27</f>
        <v>0</v>
      </c>
      <c r="OL35" s="52">
        <f>'Iteration Prices'!OL40*'Iteration MPS'!OL27</f>
        <v>0</v>
      </c>
      <c r="OM35" s="52">
        <f>'Iteration Prices'!OM40*'Iteration MPS'!OM27</f>
        <v>0</v>
      </c>
      <c r="ON35" s="52">
        <f>'Iteration Prices'!ON40*'Iteration MPS'!ON27</f>
        <v>0</v>
      </c>
      <c r="OO35" s="52">
        <f>'Iteration Prices'!OO40*'Iteration MPS'!OO27</f>
        <v>0</v>
      </c>
      <c r="OP35" s="52">
        <f>'Iteration Prices'!OP40*'Iteration MPS'!OP27</f>
        <v>0</v>
      </c>
      <c r="OQ35" s="52">
        <f>'Iteration Prices'!OQ40*'Iteration MPS'!OQ27</f>
        <v>0</v>
      </c>
      <c r="OR35" s="52">
        <f>'Iteration Prices'!OR40*'Iteration MPS'!OR27</f>
        <v>0</v>
      </c>
      <c r="OS35" s="52">
        <f>'Iteration Prices'!OS40*'Iteration MPS'!OS27</f>
        <v>0</v>
      </c>
      <c r="OT35" s="52">
        <f>'Iteration Prices'!OT40*'Iteration MPS'!OT27</f>
        <v>231575.94494662096</v>
      </c>
      <c r="OU35" s="52">
        <f>'Iteration Prices'!OU40*'Iteration MPS'!OU27</f>
        <v>143994.33520943523</v>
      </c>
      <c r="OV35" s="52">
        <f>'Iteration Prices'!OV40*'Iteration MPS'!OV27</f>
        <v>0</v>
      </c>
      <c r="OW35" s="52">
        <f>'Iteration Prices'!OW40*'Iteration MPS'!OW27</f>
        <v>0</v>
      </c>
      <c r="OX35" s="52">
        <f>'Iteration Prices'!OX40*'Iteration MPS'!OX27</f>
        <v>0</v>
      </c>
      <c r="OY35" s="52">
        <f>'Iteration Prices'!OY40*'Iteration MPS'!OY27</f>
        <v>0</v>
      </c>
      <c r="OZ35" s="52">
        <f>'Iteration Prices'!OZ40*'Iteration MPS'!OZ27</f>
        <v>0</v>
      </c>
      <c r="PA35" s="52">
        <f>'Iteration Prices'!PA40*'Iteration MPS'!PA27</f>
        <v>0</v>
      </c>
      <c r="PB35" s="52">
        <f>'Iteration Prices'!PB40*'Iteration MPS'!PB27</f>
        <v>0</v>
      </c>
      <c r="PC35" s="52">
        <f>'Iteration Prices'!PC40*'Iteration MPS'!PC27</f>
        <v>0</v>
      </c>
      <c r="PD35" s="52">
        <f>'Iteration Prices'!PD40*'Iteration MPS'!PD27</f>
        <v>0</v>
      </c>
      <c r="PE35" s="52">
        <f>'Iteration Prices'!PE40*'Iteration MPS'!PE27</f>
        <v>0</v>
      </c>
      <c r="PF35" s="52">
        <f>'Iteration Prices'!PF40*'Iteration MPS'!PF27</f>
        <v>242366.0807728589</v>
      </c>
      <c r="PG35" s="52">
        <f>'Iteration Prices'!PG40*'Iteration MPS'!PG27</f>
        <v>159408.12445115877</v>
      </c>
      <c r="PH35" s="52">
        <f>'Iteration Prices'!PH40*'Iteration MPS'!PH27</f>
        <v>130699.06723010325</v>
      </c>
      <c r="PI35" s="52">
        <f>'Iteration Prices'!PI40*'Iteration MPS'!PI27</f>
        <v>173105.14802330805</v>
      </c>
      <c r="PJ35" s="52">
        <f>'Iteration Prices'!PJ40*'Iteration MPS'!PJ27</f>
        <v>0</v>
      </c>
      <c r="PK35" s="52">
        <f>'Iteration Prices'!PK40*'Iteration MPS'!PK27</f>
        <v>0</v>
      </c>
      <c r="PL35" s="52">
        <f>'Iteration Prices'!PL40*'Iteration MPS'!PL27</f>
        <v>0</v>
      </c>
      <c r="PM35" s="52">
        <f>'Iteration Prices'!PM40*'Iteration MPS'!PM27</f>
        <v>0</v>
      </c>
      <c r="PN35" s="52">
        <f>'Iteration Prices'!PN40*'Iteration MPS'!PN27</f>
        <v>0</v>
      </c>
      <c r="PO35" s="52">
        <f>'Iteration Prices'!PO40*'Iteration MPS'!PO27</f>
        <v>0</v>
      </c>
      <c r="PP35" s="52">
        <f>'Iteration Prices'!PP40*'Iteration MPS'!PP27</f>
        <v>0</v>
      </c>
      <c r="PQ35" s="52">
        <f>'Iteration Prices'!PQ40*'Iteration MPS'!PQ27</f>
        <v>0</v>
      </c>
      <c r="PR35" s="52">
        <f>'Iteration Prices'!PR40*'Iteration MPS'!PR27</f>
        <v>268159.5769902452</v>
      </c>
      <c r="PS35" s="52">
        <f>'Iteration Prices'!PS40*'Iteration MPS'!PS27</f>
        <v>187474.72987628085</v>
      </c>
      <c r="PT35" s="52">
        <f>'Iteration Prices'!PT40*'Iteration MPS'!PT27</f>
        <v>130745.21428390477</v>
      </c>
      <c r="PU35" s="52">
        <f>'Iteration Prices'!PU40*'Iteration MPS'!PU27</f>
        <v>0</v>
      </c>
      <c r="PV35" s="52">
        <f>'Iteration Prices'!PV40*'Iteration MPS'!PV27</f>
        <v>0</v>
      </c>
      <c r="PW35" s="52">
        <f>'Iteration Prices'!PW40*'Iteration MPS'!PW27</f>
        <v>0</v>
      </c>
      <c r="PX35" s="52">
        <f>'Iteration Prices'!PX40*'Iteration MPS'!PX27</f>
        <v>0</v>
      </c>
      <c r="PY35" s="52">
        <f>'Iteration Prices'!PY40*'Iteration MPS'!PY27</f>
        <v>0</v>
      </c>
      <c r="PZ35" s="52">
        <f>'Iteration Prices'!PZ40*'Iteration MPS'!PZ27</f>
        <v>0</v>
      </c>
      <c r="QA35" s="52">
        <f>'Iteration Prices'!QA40*'Iteration MPS'!QA27</f>
        <v>0</v>
      </c>
      <c r="QB35" s="52">
        <f>'Iteration Prices'!QB40*'Iteration MPS'!QB27</f>
        <v>0</v>
      </c>
      <c r="QC35" s="52">
        <f>'Iteration Prices'!QC40*'Iteration MPS'!QC27</f>
        <v>0</v>
      </c>
      <c r="QD35" s="52">
        <f>'Iteration Prices'!QD40*'Iteration MPS'!QD27</f>
        <v>249641.71655077249</v>
      </c>
      <c r="QE35" s="52">
        <f>'Iteration Prices'!QE40*'Iteration MPS'!QE27</f>
        <v>187952.69593469446</v>
      </c>
      <c r="QF35" s="52">
        <f>'Iteration Prices'!QF40*'Iteration MPS'!QF27</f>
        <v>127563.21295791354</v>
      </c>
      <c r="QG35" s="52">
        <f>'Iteration Prices'!QG40*'Iteration MPS'!QG27</f>
        <v>0</v>
      </c>
      <c r="QH35" s="52">
        <f>'Iteration Prices'!QH40*'Iteration MPS'!QH27</f>
        <v>0</v>
      </c>
      <c r="QI35" s="52">
        <f>'Iteration Prices'!QI40*'Iteration MPS'!QI27</f>
        <v>0</v>
      </c>
      <c r="QJ35" s="52">
        <f>'Iteration Prices'!QJ40*'Iteration MPS'!QJ27</f>
        <v>0</v>
      </c>
      <c r="QK35" s="52">
        <f>'Iteration Prices'!QK40*'Iteration MPS'!QK27</f>
        <v>0</v>
      </c>
      <c r="QL35" s="52">
        <f>'Iteration Prices'!QL40*'Iteration MPS'!QL27</f>
        <v>0</v>
      </c>
      <c r="QM35" s="52">
        <f>'Iteration Prices'!QM40*'Iteration MPS'!QM27</f>
        <v>0</v>
      </c>
      <c r="QN35" s="52">
        <f>'Iteration Prices'!QN40*'Iteration MPS'!QN27</f>
        <v>0</v>
      </c>
      <c r="QO35" s="52">
        <f>'Iteration Prices'!QO40*'Iteration MPS'!QO27</f>
        <v>0</v>
      </c>
      <c r="QP35" s="52">
        <f>'Iteration Prices'!QP40*'Iteration MPS'!QP27</f>
        <v>254049.62338546937</v>
      </c>
      <c r="QQ35" s="52">
        <f>'Iteration Prices'!QQ40*'Iteration MPS'!QQ27</f>
        <v>199609.55667873705</v>
      </c>
      <c r="QR35" s="52">
        <f>'Iteration Prices'!QR40*'Iteration MPS'!QR27</f>
        <v>132940.29602019858</v>
      </c>
      <c r="QS35" s="52">
        <f>'Iteration Prices'!QS40*'Iteration MPS'!QS27</f>
        <v>198033.98707422614</v>
      </c>
      <c r="QT35" s="52">
        <f>'Iteration Prices'!QT40*'Iteration MPS'!QT27</f>
        <v>0</v>
      </c>
      <c r="QU35" s="52">
        <f>'Iteration Prices'!QU40*'Iteration MPS'!QU27</f>
        <v>0</v>
      </c>
      <c r="QV35" s="52">
        <f>'Iteration Prices'!QV40*'Iteration MPS'!QV27</f>
        <v>0</v>
      </c>
      <c r="QW35" s="52">
        <f>'Iteration Prices'!QW40*'Iteration MPS'!QW27</f>
        <v>0</v>
      </c>
      <c r="QX35" s="52">
        <f>'Iteration Prices'!QX40*'Iteration MPS'!QX27</f>
        <v>0</v>
      </c>
      <c r="QY35" s="52">
        <f>'Iteration Prices'!QY40*'Iteration MPS'!QY27</f>
        <v>0</v>
      </c>
      <c r="QZ35" s="52">
        <f>'Iteration Prices'!QZ40*'Iteration MPS'!QZ27</f>
        <v>0</v>
      </c>
      <c r="RA35" s="52">
        <f>'Iteration Prices'!RA40*'Iteration MPS'!RA27</f>
        <v>0</v>
      </c>
      <c r="RB35" s="52">
        <f>'Iteration Prices'!RB40*'Iteration MPS'!RB27</f>
        <v>252956.35203194703</v>
      </c>
      <c r="RC35" s="52">
        <f>'Iteration Prices'!RC40*'Iteration MPS'!RC27</f>
        <v>193264.50360468985</v>
      </c>
      <c r="RD35" s="52">
        <f>'Iteration Prices'!RD40*'Iteration MPS'!RD27</f>
        <v>145071.88923267231</v>
      </c>
      <c r="RE35" s="52">
        <f>'Iteration Prices'!RE40*'Iteration MPS'!RE27</f>
        <v>180335.36547280193</v>
      </c>
      <c r="RF35" s="52">
        <f>'Iteration Prices'!RF40*'Iteration MPS'!RF27</f>
        <v>0</v>
      </c>
      <c r="RG35" s="52">
        <f>'Iteration Prices'!RG40*'Iteration MPS'!RG27</f>
        <v>0</v>
      </c>
      <c r="RH35" s="52">
        <f>'Iteration Prices'!RH40*'Iteration MPS'!RH27</f>
        <v>0</v>
      </c>
      <c r="RI35" s="52">
        <f>'Iteration Prices'!RI40*'Iteration MPS'!RI27</f>
        <v>0</v>
      </c>
      <c r="RJ35" s="52">
        <f>'Iteration Prices'!RJ40*'Iteration MPS'!RJ27</f>
        <v>0</v>
      </c>
      <c r="RK35" s="52">
        <f>'Iteration Prices'!RK40*'Iteration MPS'!RK27</f>
        <v>0</v>
      </c>
      <c r="RL35" s="52">
        <f>'Iteration Prices'!RL40*'Iteration MPS'!RL27</f>
        <v>0</v>
      </c>
      <c r="RM35" s="52">
        <f>'Iteration Prices'!RM40*'Iteration MPS'!RM27</f>
        <v>53498.029418805294</v>
      </c>
      <c r="RN35" s="52">
        <f>'Iteration Prices'!RN40*'Iteration MPS'!RN27</f>
        <v>240309.20130808619</v>
      </c>
      <c r="RO35" s="52">
        <f>'Iteration Prices'!RO40*'Iteration MPS'!RO27</f>
        <v>196896.74794679214</v>
      </c>
      <c r="RP35" s="52">
        <f>'Iteration Prices'!RP40*'Iteration MPS'!RP27</f>
        <v>147990.54340910513</v>
      </c>
      <c r="RQ35" s="52">
        <f>'Iteration Prices'!RQ40*'Iteration MPS'!RQ27</f>
        <v>118172.20278809353</v>
      </c>
      <c r="RR35" s="52">
        <f>'Iteration Prices'!RR40*'Iteration MPS'!RR27</f>
        <v>0</v>
      </c>
      <c r="RS35" s="52">
        <f>'Iteration Prices'!RS40*'Iteration MPS'!RS27</f>
        <v>0</v>
      </c>
      <c r="RT35" s="52">
        <f>'Iteration Prices'!RT40*'Iteration MPS'!RT27</f>
        <v>0</v>
      </c>
      <c r="RU35" s="52">
        <f>'Iteration Prices'!RU40*'Iteration MPS'!RU27</f>
        <v>0</v>
      </c>
      <c r="RV35" s="52">
        <f>'Iteration Prices'!RV40*'Iteration MPS'!RV27</f>
        <v>0</v>
      </c>
      <c r="RW35" s="52">
        <f>'Iteration Prices'!RW40*'Iteration MPS'!RW27</f>
        <v>0</v>
      </c>
      <c r="RX35" s="52">
        <f>'Iteration Prices'!RX40*'Iteration MPS'!RX27</f>
        <v>95971.426422155477</v>
      </c>
      <c r="RY35" s="52">
        <f>'Iteration Prices'!RY40*'Iteration MPS'!RY27</f>
        <v>56484.908800652658</v>
      </c>
      <c r="RZ35" s="52">
        <f>'Iteration Prices'!RZ40*'Iteration MPS'!RZ27</f>
        <v>265396.85609981744</v>
      </c>
      <c r="SA35" s="52">
        <f>'Iteration Prices'!SA40*'Iteration MPS'!SA27</f>
        <v>199613.31815607869</v>
      </c>
      <c r="SB35" s="52">
        <f>'Iteration Prices'!SB40*'Iteration MPS'!SB27</f>
        <v>134005.28646136704</v>
      </c>
      <c r="SC35" s="52">
        <f>'Iteration Prices'!SC40*'Iteration MPS'!SC27</f>
        <v>174944.38740615899</v>
      </c>
      <c r="SD35" s="52">
        <f>'Iteration Prices'!SD40*'Iteration MPS'!SD27</f>
        <v>0</v>
      </c>
      <c r="SE35" s="52">
        <f>'Iteration Prices'!SE40*'Iteration MPS'!SE27</f>
        <v>0</v>
      </c>
      <c r="SF35" s="52">
        <f>'Iteration Prices'!SF40*'Iteration MPS'!SF27</f>
        <v>0</v>
      </c>
      <c r="SG35" s="52">
        <f>'Iteration Prices'!SG40*'Iteration MPS'!SG27</f>
        <v>0</v>
      </c>
      <c r="SH35" s="52">
        <f>'Iteration Prices'!SH40*'Iteration MPS'!SH27</f>
        <v>0</v>
      </c>
      <c r="SI35" s="52">
        <f>'Iteration Prices'!SI40*'Iteration MPS'!SI27</f>
        <v>0</v>
      </c>
      <c r="SJ35" s="52">
        <f>'Iteration Prices'!SJ40*'Iteration MPS'!SJ27</f>
        <v>92056.490790227821</v>
      </c>
      <c r="SK35" s="52">
        <f>'Iteration Prices'!SK40*'Iteration MPS'!SK27</f>
        <v>57150.23805892573</v>
      </c>
      <c r="SL35" s="52">
        <f>'Iteration Prices'!SL40*'Iteration MPS'!SL27</f>
        <v>241363.65779912967</v>
      </c>
      <c r="SM35" s="52">
        <f>'Iteration Prices'!SM40*'Iteration MPS'!SM27</f>
        <v>190502.13485771586</v>
      </c>
      <c r="SN35" s="52">
        <f>'Iteration Prices'!SN40*'Iteration MPS'!SN27</f>
        <v>131177.11118549187</v>
      </c>
      <c r="SO35" s="52">
        <f>'Iteration Prices'!SO40*'Iteration MPS'!SO27</f>
        <v>168665.97532984553</v>
      </c>
      <c r="SP35" s="52">
        <f>'Iteration Prices'!SP40*'Iteration MPS'!SP27</f>
        <v>0</v>
      </c>
      <c r="SQ35" s="52">
        <f>'Iteration Prices'!SQ40*'Iteration MPS'!SQ27</f>
        <v>0</v>
      </c>
      <c r="SR35" s="52">
        <f>'Iteration Prices'!SR40*'Iteration MPS'!SR27</f>
        <v>0</v>
      </c>
      <c r="SS35" s="52">
        <f>'Iteration Prices'!SS40*'Iteration MPS'!SS27</f>
        <v>0</v>
      </c>
      <c r="ST35" s="52">
        <f>'Iteration Prices'!ST40*'Iteration MPS'!ST27</f>
        <v>0</v>
      </c>
      <c r="SU35" s="52">
        <f>'Iteration Prices'!SU40*'Iteration MPS'!SU27</f>
        <v>0</v>
      </c>
      <c r="SV35" s="52">
        <f>'Iteration Prices'!SV40*'Iteration MPS'!SV27</f>
        <v>0</v>
      </c>
      <c r="SW35" s="52">
        <f>'Iteration Prices'!SW40*'Iteration MPS'!SW27</f>
        <v>43565.499138190418</v>
      </c>
      <c r="SX35" s="52">
        <f>'Iteration Prices'!SX40*'Iteration MPS'!SX27</f>
        <v>228673.18837081385</v>
      </c>
      <c r="SY35" s="52">
        <f>'Iteration Prices'!SY40*'Iteration MPS'!SY27</f>
        <v>178245.54347104984</v>
      </c>
      <c r="SZ35" s="52">
        <f>'Iteration Prices'!SZ40*'Iteration MPS'!SZ27</f>
        <v>118651.98063707085</v>
      </c>
      <c r="TA35" s="52">
        <f>'Iteration Prices'!TA40*'Iteration MPS'!TA27</f>
        <v>172873.36417052589</v>
      </c>
      <c r="TB35" s="52">
        <f>'Iteration Prices'!TB40*'Iteration MPS'!TB27</f>
        <v>0</v>
      </c>
      <c r="TC35" s="52">
        <f>'Iteration Prices'!TC40*'Iteration MPS'!TC27</f>
        <v>0</v>
      </c>
      <c r="TD35" s="52">
        <f>'Iteration Prices'!TD40*'Iteration MPS'!TD27</f>
        <v>0</v>
      </c>
      <c r="TE35" s="52">
        <f>'Iteration Prices'!TE40*'Iteration MPS'!TE27</f>
        <v>0</v>
      </c>
      <c r="TF35" s="52">
        <f>'Iteration Prices'!TF40*'Iteration MPS'!TF27</f>
        <v>0</v>
      </c>
      <c r="TG35" s="52">
        <f>'Iteration Prices'!TG40*'Iteration MPS'!TG27</f>
        <v>0</v>
      </c>
      <c r="TH35" s="52">
        <f>'Iteration Prices'!TH40*'Iteration MPS'!TH27</f>
        <v>0</v>
      </c>
      <c r="TI35" s="52">
        <f>'Iteration Prices'!TI40*'Iteration MPS'!TI27</f>
        <v>34849.896663778738</v>
      </c>
      <c r="TJ35" s="52">
        <f>'Iteration Prices'!TJ40*'Iteration MPS'!TJ27</f>
        <v>220603.88924120888</v>
      </c>
      <c r="TK35" s="52">
        <f>'Iteration Prices'!TK40*'Iteration MPS'!TK27</f>
        <v>174938.84763891151</v>
      </c>
      <c r="TL35" s="52">
        <f>'Iteration Prices'!TL40*'Iteration MPS'!TL27</f>
        <v>117684.43629432221</v>
      </c>
      <c r="TM35" s="52">
        <f>'Iteration Prices'!TM40*'Iteration MPS'!TM27</f>
        <v>160576.94154907792</v>
      </c>
      <c r="TN35" s="52">
        <f>'Iteration Prices'!TN40*'Iteration MPS'!TN27</f>
        <v>0</v>
      </c>
      <c r="TO35" s="52">
        <f>'Iteration Prices'!TO40*'Iteration MPS'!TO27</f>
        <v>0</v>
      </c>
      <c r="TP35" s="52">
        <f>'Iteration Prices'!TP40*'Iteration MPS'!TP27</f>
        <v>0</v>
      </c>
      <c r="TQ35" s="52">
        <f>'Iteration Prices'!TQ40*'Iteration MPS'!TQ27</f>
        <v>0</v>
      </c>
      <c r="TR35" s="52">
        <f>'Iteration Prices'!TR40*'Iteration MPS'!TR27</f>
        <v>0</v>
      </c>
      <c r="TS35" s="52">
        <f>'Iteration Prices'!TS40*'Iteration MPS'!TS27</f>
        <v>0</v>
      </c>
      <c r="TT35" s="52">
        <f>'Iteration Prices'!TT40*'Iteration MPS'!TT27</f>
        <v>0</v>
      </c>
      <c r="TU35" s="52">
        <f>'Iteration Prices'!TU40*'Iteration MPS'!TU27</f>
        <v>30591.163294191538</v>
      </c>
      <c r="TV35" s="52">
        <f>'Iteration Prices'!TV40*'Iteration MPS'!TV27</f>
        <v>201033.94997952657</v>
      </c>
      <c r="TW35" s="52">
        <f>'Iteration Prices'!TW40*'Iteration MPS'!TW27</f>
        <v>160739.81815181309</v>
      </c>
      <c r="TX35" s="52">
        <f>'Iteration Prices'!TX40*'Iteration MPS'!TX27</f>
        <v>116980.27054367379</v>
      </c>
      <c r="TY35" s="52">
        <f>'Iteration Prices'!TY40*'Iteration MPS'!TY27</f>
        <v>155472.78835024359</v>
      </c>
      <c r="TZ35" s="52">
        <f>'Iteration Prices'!TZ40*'Iteration MPS'!TZ27</f>
        <v>0</v>
      </c>
      <c r="UA35" s="52">
        <f>'Iteration Prices'!UA40*'Iteration MPS'!UA27</f>
        <v>0</v>
      </c>
      <c r="UB35" s="52">
        <f>'Iteration Prices'!UB40*'Iteration MPS'!UB27</f>
        <v>0</v>
      </c>
      <c r="UC35" s="52">
        <f>'Iteration Prices'!UC40*'Iteration MPS'!UC27</f>
        <v>0</v>
      </c>
      <c r="UD35" s="52">
        <f>'Iteration Prices'!UD40*'Iteration MPS'!UD27</f>
        <v>0</v>
      </c>
      <c r="UE35" s="52">
        <f>'Iteration Prices'!UE40*'Iteration MPS'!UE27</f>
        <v>0</v>
      </c>
      <c r="UF35" s="52">
        <f>'Iteration Prices'!UF40*'Iteration MPS'!UF27</f>
        <v>0</v>
      </c>
      <c r="UG35" s="52">
        <f>'Iteration Prices'!UG40*'Iteration MPS'!UG27</f>
        <v>33972.463796962104</v>
      </c>
      <c r="UH35" s="52">
        <f>'Iteration Prices'!UH40*'Iteration MPS'!UH27</f>
        <v>188471.42617814036</v>
      </c>
      <c r="UI35" s="52">
        <f>'Iteration Prices'!UI40*'Iteration MPS'!UI27</f>
        <v>156074.43042488472</v>
      </c>
      <c r="UJ35" s="52">
        <f>'Iteration Prices'!UJ40*'Iteration MPS'!UJ27</f>
        <v>122058.12837860447</v>
      </c>
      <c r="UK35" s="52">
        <f>'Iteration Prices'!UK40*'Iteration MPS'!UK27</f>
        <v>91116.902989354552</v>
      </c>
      <c r="UL35" s="52">
        <f>'Iteration Prices'!UL40*'Iteration MPS'!UL27</f>
        <v>0</v>
      </c>
      <c r="UM35" s="52">
        <f>'Iteration Prices'!UM40*'Iteration MPS'!UM27</f>
        <v>0</v>
      </c>
      <c r="UN35" s="52">
        <f>'Iteration Prices'!UN40*'Iteration MPS'!UN27</f>
        <v>0</v>
      </c>
      <c r="UO35" s="52">
        <f>'Iteration Prices'!UO40*'Iteration MPS'!UO27</f>
        <v>0</v>
      </c>
      <c r="UP35" s="52">
        <f>'Iteration Prices'!UP40*'Iteration MPS'!UP27</f>
        <v>0</v>
      </c>
      <c r="UQ35" s="52">
        <f>'Iteration Prices'!UQ40*'Iteration MPS'!UQ27</f>
        <v>0</v>
      </c>
      <c r="UR35" s="52">
        <f>'Iteration Prices'!UR40*'Iteration MPS'!UR27</f>
        <v>0</v>
      </c>
      <c r="US35" s="52">
        <f>'Iteration Prices'!US40*'Iteration MPS'!US27</f>
        <v>29132.194214251867</v>
      </c>
      <c r="UT35" s="52">
        <f>'Iteration Prices'!UT40*'Iteration MPS'!UT27</f>
        <v>187767.12365531872</v>
      </c>
      <c r="UU35" s="52">
        <f>'Iteration Prices'!UU40*'Iteration MPS'!UU27</f>
        <v>159643.09704280292</v>
      </c>
      <c r="UV35" s="52">
        <f>'Iteration Prices'!UV40*'Iteration MPS'!UV27</f>
        <v>121806.87678949768</v>
      </c>
      <c r="UW35" s="52">
        <f>'Iteration Prices'!UW40*'Iteration MPS'!UW27</f>
        <v>158272.53716063974</v>
      </c>
      <c r="UX35" s="52">
        <f>'Iteration Prices'!UX40*'Iteration MPS'!UX27</f>
        <v>0</v>
      </c>
      <c r="UY35" s="52">
        <f>'Iteration Prices'!UY40*'Iteration MPS'!UY27</f>
        <v>0</v>
      </c>
      <c r="UZ35" s="52">
        <f>'Iteration Prices'!UZ40*'Iteration MPS'!UZ27</f>
        <v>0</v>
      </c>
      <c r="VA35" s="52">
        <f>'Iteration Prices'!VA40*'Iteration MPS'!VA27</f>
        <v>0</v>
      </c>
      <c r="VB35" s="52">
        <f>'Iteration Prices'!VB40*'Iteration MPS'!VB27</f>
        <v>0</v>
      </c>
      <c r="VC35" s="52">
        <f>'Iteration Prices'!VC40*'Iteration MPS'!VC27</f>
        <v>0</v>
      </c>
      <c r="VD35" s="52">
        <f>'Iteration Prices'!VD40*'Iteration MPS'!VD27</f>
        <v>0</v>
      </c>
      <c r="VE35" s="52">
        <f>'Iteration Prices'!VE40*'Iteration MPS'!VE27</f>
        <v>30362.951293645539</v>
      </c>
      <c r="VF35" s="52">
        <f>'Iteration Prices'!VF40*'Iteration MPS'!VF27</f>
        <v>173621.35936601751</v>
      </c>
      <c r="VG35" s="52">
        <f>'Iteration Prices'!VG40*'Iteration MPS'!VG27</f>
        <v>146939.82886829303</v>
      </c>
      <c r="VH35" s="52">
        <f>'Iteration Prices'!VH40*'Iteration MPS'!VH27</f>
        <v>114542.72169770891</v>
      </c>
      <c r="VI35" s="52">
        <f>'Iteration Prices'!VI40*'Iteration MPS'!VI27</f>
        <v>159289.93096108007</v>
      </c>
      <c r="VJ35" s="52">
        <f>'Iteration Prices'!VJ40*'Iteration MPS'!VJ27</f>
        <v>0</v>
      </c>
      <c r="VK35" s="52">
        <f>'Iteration Prices'!VK40*'Iteration MPS'!VK27</f>
        <v>0</v>
      </c>
      <c r="VL35" s="52">
        <f>'Iteration Prices'!VL40*'Iteration MPS'!VL27</f>
        <v>0</v>
      </c>
      <c r="VM35" s="52">
        <f>'Iteration Prices'!VM40*'Iteration MPS'!VM27</f>
        <v>0</v>
      </c>
      <c r="VN35" s="52">
        <f>'Iteration Prices'!VN40*'Iteration MPS'!VN27</f>
        <v>0</v>
      </c>
      <c r="VO35" s="52">
        <f>'Iteration Prices'!VO40*'Iteration MPS'!VO27</f>
        <v>0</v>
      </c>
      <c r="VP35" s="52">
        <f>'Iteration Prices'!VP40*'Iteration MPS'!VP27</f>
        <v>77725.038330923315</v>
      </c>
      <c r="VQ35" s="52">
        <f>'Iteration Prices'!VQ40*'Iteration MPS'!VQ27</f>
        <v>31454.105008192619</v>
      </c>
      <c r="VR35" s="52">
        <f>'Iteration Prices'!VR40*'Iteration MPS'!VR27</f>
        <v>160617.17193527563</v>
      </c>
      <c r="VS35" s="52">
        <f>'Iteration Prices'!VS40*'Iteration MPS'!VS27</f>
        <v>139186.29322798736</v>
      </c>
      <c r="VT35" s="52">
        <f>'Iteration Prices'!VT40*'Iteration MPS'!VT27</f>
        <v>139280.79091427926</v>
      </c>
      <c r="VU35" s="52">
        <f>'Iteration Prices'!VU40*'Iteration MPS'!VU27</f>
        <v>94484.95452710989</v>
      </c>
      <c r="VV35" s="52">
        <f>'Iteration Prices'!VV40*'Iteration MPS'!VV27</f>
        <v>0</v>
      </c>
      <c r="VW35" s="52">
        <f>'Iteration Prices'!VW40*'Iteration MPS'!VW27</f>
        <v>0</v>
      </c>
      <c r="VX35" s="52">
        <f>'Iteration Prices'!VX40*'Iteration MPS'!VX27</f>
        <v>8027.5914254211266</v>
      </c>
      <c r="VY35" s="52">
        <f>'Iteration Prices'!VY40*'Iteration MPS'!VY27</f>
        <v>0</v>
      </c>
      <c r="VZ35" s="52">
        <f>'Iteration Prices'!VZ40*'Iteration MPS'!VZ27</f>
        <v>0</v>
      </c>
      <c r="WA35" s="52">
        <f>'Iteration Prices'!WA40*'Iteration MPS'!WA27</f>
        <v>0</v>
      </c>
      <c r="WB35" s="52">
        <f>'Iteration Prices'!WB40*'Iteration MPS'!WB27</f>
        <v>76041.373564571841</v>
      </c>
      <c r="WC35" s="52">
        <f>'Iteration Prices'!WC40*'Iteration MPS'!WC27</f>
        <v>24500.945742390697</v>
      </c>
      <c r="WD35" s="52">
        <f>'Iteration Prices'!WD40*'Iteration MPS'!WD27</f>
        <v>145532.74673451189</v>
      </c>
      <c r="WE35" s="52">
        <f>'Iteration Prices'!WE40*'Iteration MPS'!WE27</f>
        <v>94184.527203626945</v>
      </c>
      <c r="WF35" s="52">
        <f>'Iteration Prices'!WF40*'Iteration MPS'!WF27</f>
        <v>100665.91576359396</v>
      </c>
      <c r="WG35" s="52">
        <f>'Iteration Prices'!WG40*'Iteration MPS'!WG27</f>
        <v>118354.13749489131</v>
      </c>
      <c r="WH35" s="52">
        <f>'Iteration Prices'!WH40*'Iteration MPS'!WH27</f>
        <v>0</v>
      </c>
      <c r="WI35" s="52">
        <f>'Iteration Prices'!WI40*'Iteration MPS'!WI27</f>
        <v>0</v>
      </c>
      <c r="WJ35" s="52">
        <f>'Iteration Prices'!WJ40*'Iteration MPS'!WJ27</f>
        <v>22580.837380918507</v>
      </c>
      <c r="WK35" s="52">
        <f>'Iteration Prices'!WK40*'Iteration MPS'!WK27</f>
        <v>0</v>
      </c>
      <c r="WL35" s="52">
        <f>'Iteration Prices'!WL40*'Iteration MPS'!WL27</f>
        <v>0</v>
      </c>
      <c r="WM35" s="52">
        <f>'Iteration Prices'!WM40*'Iteration MPS'!WM27</f>
        <v>0</v>
      </c>
      <c r="WN35" s="52">
        <f>'Iteration Prices'!WN40*'Iteration MPS'!WN27</f>
        <v>59826.258327951422</v>
      </c>
      <c r="WO35" s="52">
        <f>'Iteration Prices'!WO40*'Iteration MPS'!WO27</f>
        <v>28414.632855253967</v>
      </c>
      <c r="WP35" s="52">
        <f>'Iteration Prices'!WP40*'Iteration MPS'!WP27</f>
        <v>93013.42654866034</v>
      </c>
      <c r="WQ35" s="52">
        <f>'Iteration Prices'!WQ40*'Iteration MPS'!WQ27</f>
        <v>98193.303923175685</v>
      </c>
      <c r="WR35" s="52">
        <f>'Iteration Prices'!WR40*'Iteration MPS'!WR27</f>
        <v>89232.697807629665</v>
      </c>
      <c r="WS35" s="52">
        <f>'Iteration Prices'!WS40*'Iteration MPS'!WS27</f>
        <v>90199.813416149394</v>
      </c>
      <c r="WT35" s="52">
        <f>'Iteration Prices'!WT40*'Iteration MPS'!WT27</f>
        <v>0</v>
      </c>
      <c r="WU35" s="52">
        <f>'Iteration Prices'!WU40*'Iteration MPS'!WU27</f>
        <v>0</v>
      </c>
      <c r="WV35" s="52">
        <f>'Iteration Prices'!WV40*'Iteration MPS'!WV27</f>
        <v>0</v>
      </c>
      <c r="WW35" s="52">
        <f>'Iteration Prices'!WW40*'Iteration MPS'!WW27</f>
        <v>0</v>
      </c>
      <c r="WX35" s="52">
        <f>'Iteration Prices'!WX40*'Iteration MPS'!WX27</f>
        <v>0</v>
      </c>
      <c r="WY35" s="52">
        <f>'Iteration Prices'!WY40*'Iteration MPS'!WY27</f>
        <v>0</v>
      </c>
      <c r="WZ35" s="52">
        <f>'Iteration Prices'!WZ40*'Iteration MPS'!WZ27</f>
        <v>37799.13260658495</v>
      </c>
      <c r="XA35" s="52">
        <f>'Iteration Prices'!XA40*'Iteration MPS'!XA27</f>
        <v>23571.596067833674</v>
      </c>
      <c r="XB35" s="52">
        <f>'Iteration Prices'!XB40*'Iteration MPS'!XB27</f>
        <v>112025.63395061852</v>
      </c>
      <c r="XC35" s="52">
        <f>'Iteration Prices'!XC40*'Iteration MPS'!XC27</f>
        <v>94007.248406735045</v>
      </c>
      <c r="XD35" s="52">
        <f>'Iteration Prices'!XD40*'Iteration MPS'!XD27</f>
        <v>102878.40954474923</v>
      </c>
      <c r="XE35" s="52">
        <f>'Iteration Prices'!XE40*'Iteration MPS'!XE27</f>
        <v>102811.8994237734</v>
      </c>
      <c r="XF35" s="52">
        <f>'Iteration Prices'!XF40*'Iteration MPS'!XF27</f>
        <v>0</v>
      </c>
      <c r="XG35" s="52">
        <f>'Iteration Prices'!XG40*'Iteration MPS'!XG27</f>
        <v>0</v>
      </c>
      <c r="XH35" s="52">
        <f>'Iteration Prices'!XH40*'Iteration MPS'!XH27</f>
        <v>24445.836580290983</v>
      </c>
      <c r="XI35" s="52">
        <f>'Iteration Prices'!XI40*'Iteration MPS'!XI27</f>
        <v>0</v>
      </c>
      <c r="XJ35" s="52">
        <f>'Iteration Prices'!XJ40*'Iteration MPS'!XJ27</f>
        <v>0</v>
      </c>
      <c r="XK35" s="52">
        <f>'Iteration Prices'!XK40*'Iteration MPS'!XK27</f>
        <v>0</v>
      </c>
      <c r="XL35" s="52">
        <f>'Iteration Prices'!XL40*'Iteration MPS'!XL27</f>
        <v>66724.360448893422</v>
      </c>
      <c r="XM35" s="52">
        <f>'Iteration Prices'!XM40*'Iteration MPS'!XM27</f>
        <v>28123.502097097808</v>
      </c>
      <c r="XN35" s="52"/>
      <c r="XO35" s="52"/>
      <c r="XP35" s="52"/>
      <c r="XQ35" s="52"/>
      <c r="XR35" s="52"/>
      <c r="XS35" s="52"/>
      <c r="XT35" s="52"/>
      <c r="XU35" s="52"/>
      <c r="XV35" s="52"/>
      <c r="XW35" s="52"/>
      <c r="XX35" s="52"/>
      <c r="XY35" s="52"/>
      <c r="XZ35" s="52"/>
      <c r="YA35" s="52"/>
      <c r="YB35" s="52"/>
      <c r="YC35" s="52"/>
      <c r="YD35" s="52"/>
      <c r="YE35" s="52"/>
      <c r="YF35" s="52"/>
      <c r="YG35" s="52"/>
      <c r="YH35" s="52"/>
      <c r="YI35" s="52"/>
      <c r="YJ35" s="52"/>
      <c r="YK35" s="52"/>
      <c r="YL35" s="52"/>
      <c r="YM35" s="52"/>
      <c r="YN35" s="52"/>
      <c r="YO35" s="52"/>
      <c r="YP35" s="52"/>
      <c r="YQ35" s="52"/>
      <c r="YR35" s="52"/>
      <c r="YS35" s="52"/>
      <c r="YT35" s="52"/>
      <c r="YU35" s="52"/>
      <c r="YV35" s="52"/>
      <c r="YW35" s="52"/>
      <c r="YX35" s="52"/>
      <c r="YY35" s="52"/>
      <c r="YZ35" s="52"/>
      <c r="ZA35" s="52"/>
      <c r="ZB35" s="52"/>
      <c r="ZC35" s="52"/>
      <c r="ZD35" s="52"/>
      <c r="ZE35" s="52"/>
      <c r="ZF35" s="52"/>
      <c r="ZG35" s="52"/>
      <c r="ZH35" s="52"/>
      <c r="ZI35" s="52"/>
      <c r="ZJ35" s="52"/>
    </row>
    <row r="36" spans="1:686" x14ac:dyDescent="0.25">
      <c r="A36" s="51" t="s">
        <v>342</v>
      </c>
    </row>
    <row r="37" spans="1:686" x14ac:dyDescent="0.25">
      <c r="A37" s="40" t="s">
        <v>321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>
        <f>AL29*'Iteration Prices'!AL18</f>
        <v>238270.29569591518</v>
      </c>
      <c r="AM37" s="52">
        <f>AM29*'Iteration Prices'!AM18</f>
        <v>187851.1806262263</v>
      </c>
      <c r="AN37" s="52">
        <f>AN29*'Iteration Prices'!AN18</f>
        <v>149787.77223696001</v>
      </c>
      <c r="AO37" s="52">
        <f>AO29*'Iteration Prices'!AO18</f>
        <v>118035.73542551999</v>
      </c>
      <c r="AP37" s="52">
        <f>AP29*'Iteration Prices'!AP18</f>
        <v>208788.97562619153</v>
      </c>
      <c r="AQ37" s="52">
        <f>AQ29*'Iteration Prices'!AQ18</f>
        <v>163212.46320689001</v>
      </c>
      <c r="AR37" s="52">
        <f>AR29*'Iteration Prices'!AR18</f>
        <v>148708.85563217729</v>
      </c>
      <c r="AS37" s="52">
        <f>AS29*'Iteration Prices'!AS18</f>
        <v>161089.92427233071</v>
      </c>
      <c r="AT37" s="52">
        <f>AT29*'Iteration Prices'!AT18</f>
        <v>154042.09059815999</v>
      </c>
      <c r="AU37" s="52">
        <f>AU29*'Iteration Prices'!AU18</f>
        <v>160939.72905543001</v>
      </c>
      <c r="AV37" s="52">
        <f>AV29*'Iteration Prices'!AV18</f>
        <v>158422.84021517367</v>
      </c>
      <c r="AW37" s="52">
        <f>AW29*'Iteration Prices'!AW18</f>
        <v>200252.50426598001</v>
      </c>
      <c r="AX37" s="52">
        <f>AX29*'Iteration Prices'!AX18</f>
        <v>293779.91169098165</v>
      </c>
      <c r="AY37" s="52">
        <f>AY29*'Iteration Prices'!AY18</f>
        <v>226426.84429048144</v>
      </c>
      <c r="AZ37" s="52">
        <f>AZ29*'Iteration Prices'!AZ18</f>
        <v>164418.78414961111</v>
      </c>
      <c r="BA37" s="52">
        <f>BA29*'Iteration Prices'!BA18</f>
        <v>140862.53208666804</v>
      </c>
      <c r="BB37" s="52">
        <f>BB29*'Iteration Prices'!BB18</f>
        <v>230975.3681540773</v>
      </c>
      <c r="BC37" s="52">
        <f>BC29*'Iteration Prices'!BC18</f>
        <v>184918.39019330809</v>
      </c>
      <c r="BD37" s="52">
        <f>BD29*'Iteration Prices'!BD18</f>
        <v>178013.96722619692</v>
      </c>
      <c r="BE37" s="52">
        <f>BE29*'Iteration Prices'!BE18</f>
        <v>176633.38064128667</v>
      </c>
      <c r="BF37" s="52">
        <f>BF29*'Iteration Prices'!BF18</f>
        <v>200995.25018759212</v>
      </c>
      <c r="BG37" s="52">
        <f>BG29*'Iteration Prices'!BG18</f>
        <v>307169.86421470251</v>
      </c>
      <c r="BH37" s="52">
        <f>BH29*'Iteration Prices'!BH18</f>
        <v>172182.55250041859</v>
      </c>
      <c r="BI37" s="52">
        <f>BI29*'Iteration Prices'!BI18</f>
        <v>226972.71061197337</v>
      </c>
      <c r="BJ37" s="52">
        <f>BJ29*'Iteration Prices'!BJ18</f>
        <v>316303.50235466432</v>
      </c>
      <c r="BK37" s="52">
        <f>BK29*'Iteration Prices'!BK18</f>
        <v>233791.95658415993</v>
      </c>
      <c r="BL37" s="52">
        <f>BL29*'Iteration Prices'!BL18</f>
        <v>198350.17821299229</v>
      </c>
      <c r="BM37" s="52">
        <f>BM29*'Iteration Prices'!BM18</f>
        <v>165836.86957957884</v>
      </c>
      <c r="BN37" s="52">
        <f>BN29*'Iteration Prices'!BN18</f>
        <v>220057.96162683301</v>
      </c>
      <c r="BO37" s="52">
        <f>BO29*'Iteration Prices'!BO18</f>
        <v>201007.82999625403</v>
      </c>
      <c r="BP37" s="52">
        <f>BP29*'Iteration Prices'!BP18</f>
        <v>201443.03253896319</v>
      </c>
      <c r="BQ37" s="52">
        <f>BQ29*'Iteration Prices'!BQ18</f>
        <v>178012.32774983</v>
      </c>
      <c r="BR37" s="52">
        <f>BR29*'Iteration Prices'!BR18</f>
        <v>216611.80728588189</v>
      </c>
      <c r="BS37" s="52">
        <f>BS29*'Iteration Prices'!BS18</f>
        <v>192252.35945226785</v>
      </c>
      <c r="BT37" s="52">
        <f>BT29*'Iteration Prices'!BT18</f>
        <v>179815.64265165906</v>
      </c>
      <c r="BU37" s="52">
        <f>BU29*'Iteration Prices'!BU18</f>
        <v>258016.45825395026</v>
      </c>
      <c r="BV37" s="52">
        <f>BV29*'Iteration Prices'!BV18</f>
        <v>351907.94419292692</v>
      </c>
      <c r="BW37" s="52">
        <f>BW29*'Iteration Prices'!BW18</f>
        <v>293849.13634003099</v>
      </c>
      <c r="BX37" s="52">
        <f>BX29*'Iteration Prices'!BX18</f>
        <v>240036.7254152314</v>
      </c>
      <c r="BY37" s="52">
        <f>BY29*'Iteration Prices'!BY18</f>
        <v>189044.04651362859</v>
      </c>
      <c r="BZ37" s="52">
        <f>BZ29*'Iteration Prices'!BZ18</f>
        <v>265222.40730644891</v>
      </c>
      <c r="CA37" s="52">
        <f>CA29*'Iteration Prices'!CA18</f>
        <v>218579.86593558601</v>
      </c>
      <c r="CB37" s="52">
        <f>CB29*'Iteration Prices'!CB18</f>
        <v>215453.14061589082</v>
      </c>
      <c r="CC37" s="52">
        <f>CC29*'Iteration Prices'!CC18</f>
        <v>207332.09548933062</v>
      </c>
      <c r="CD37" s="52">
        <f>CD29*'Iteration Prices'!CD18</f>
        <v>238087.42451169743</v>
      </c>
      <c r="CE37" s="52">
        <f>CE29*'Iteration Prices'!CE18</f>
        <v>202314.70025733646</v>
      </c>
      <c r="CF37" s="52">
        <f>CF29*'Iteration Prices'!CF18</f>
        <v>203977.96869507243</v>
      </c>
      <c r="CG37" s="52">
        <f>CG29*'Iteration Prices'!CG18</f>
        <v>293235.14060014748</v>
      </c>
      <c r="CH37" s="52">
        <f>CH29*'Iteration Prices'!CH18</f>
        <v>365784.54091116961</v>
      </c>
      <c r="CI37" s="52">
        <f>CI29*'Iteration Prices'!CI18</f>
        <v>282939.75701701909</v>
      </c>
      <c r="CJ37" s="52">
        <f>CJ29*'Iteration Prices'!CJ18</f>
        <v>224169.10592566713</v>
      </c>
      <c r="CK37" s="52">
        <f>CK29*'Iteration Prices'!CK18</f>
        <v>172402.01313401497</v>
      </c>
      <c r="CL37" s="52">
        <f>CL29*'Iteration Prices'!CL18</f>
        <v>272260.42374300712</v>
      </c>
      <c r="CM37" s="52">
        <f>CM29*'Iteration Prices'!CM18</f>
        <v>258266.19669892729</v>
      </c>
      <c r="CN37" s="52">
        <f>CN29*'Iteration Prices'!CN18</f>
        <v>199528.89213261439</v>
      </c>
      <c r="CO37" s="52">
        <f>CO29*'Iteration Prices'!CO18</f>
        <v>223549.03600508612</v>
      </c>
      <c r="CP37" s="52">
        <f>CP29*'Iteration Prices'!CP18</f>
        <v>251168.45721295179</v>
      </c>
      <c r="CQ37" s="52">
        <f>CQ29*'Iteration Prices'!CQ18</f>
        <v>273670.28690270067</v>
      </c>
      <c r="CR37" s="52">
        <f>CR29*'Iteration Prices'!CR18</f>
        <v>204843.76340526616</v>
      </c>
      <c r="CS37" s="52">
        <f>CS29*'Iteration Prices'!CS18</f>
        <v>288714.02269876626</v>
      </c>
      <c r="CT37" s="52">
        <f>CT29*'Iteration Prices'!CT18</f>
        <v>377040.36912206968</v>
      </c>
      <c r="CU37" s="52">
        <f>CU29*'Iteration Prices'!CU18</f>
        <v>282541.39580055862</v>
      </c>
      <c r="CV37" s="52">
        <f>CV29*'Iteration Prices'!CV18</f>
        <v>232443.98347651472</v>
      </c>
      <c r="CW37" s="52">
        <f>CW29*'Iteration Prices'!CW18</f>
        <v>163641.66834069468</v>
      </c>
      <c r="CX37" s="52">
        <f>CX29*'Iteration Prices'!CX18</f>
        <v>309102.98935072712</v>
      </c>
      <c r="CY37" s="52">
        <f>CY29*'Iteration Prices'!CY18</f>
        <v>254985.09080648707</v>
      </c>
      <c r="CZ37" s="52">
        <f>CZ29*'Iteration Prices'!CZ18</f>
        <v>224647.74983419818</v>
      </c>
      <c r="DA37" s="52">
        <f>DA29*'Iteration Prices'!DA18</f>
        <v>238739.27790805281</v>
      </c>
      <c r="DB37" s="52">
        <f>DB29*'Iteration Prices'!DB18</f>
        <v>263120.12824495824</v>
      </c>
      <c r="DC37" s="52">
        <f>DC29*'Iteration Prices'!DC18</f>
        <v>380582.32575770124</v>
      </c>
      <c r="DD37" s="52">
        <f>DD29*'Iteration Prices'!DD18</f>
        <v>250607.90558521132</v>
      </c>
      <c r="DE37" s="52">
        <f>DE29*'Iteration Prices'!DE18</f>
        <v>295010.32601998595</v>
      </c>
      <c r="DF37" s="52">
        <f>DF29*'Iteration Prices'!DF18</f>
        <v>434003.03482527623</v>
      </c>
      <c r="DG37" s="52">
        <f>DG29*'Iteration Prices'!DG18</f>
        <v>332805.99413792446</v>
      </c>
      <c r="DH37" s="52">
        <f>DH29*'Iteration Prices'!DH18</f>
        <v>247510.64444173904</v>
      </c>
      <c r="DI37" s="52">
        <f>DI29*'Iteration Prices'!DI18</f>
        <v>212771.52581491569</v>
      </c>
      <c r="DJ37" s="52">
        <f>DJ29*'Iteration Prices'!DJ18</f>
        <v>284094.98479196773</v>
      </c>
      <c r="DK37" s="52">
        <f>DK29*'Iteration Prices'!DK18</f>
        <v>238066.28032478297</v>
      </c>
      <c r="DL37" s="52">
        <f>DL29*'Iteration Prices'!DL18</f>
        <v>263406.33663189341</v>
      </c>
      <c r="DM37" s="52">
        <f>DM29*'Iteration Prices'!DM18</f>
        <v>257000.6724751718</v>
      </c>
      <c r="DN37" s="52">
        <f>DN29*'Iteration Prices'!DN18</f>
        <v>239961.45015213609</v>
      </c>
      <c r="DO37" s="52">
        <f>DO29*'Iteration Prices'!DO18</f>
        <v>253408.50976016399</v>
      </c>
      <c r="DP37" s="52">
        <f>DP29*'Iteration Prices'!DP18</f>
        <v>230083.46414055044</v>
      </c>
      <c r="DQ37" s="52">
        <f>DQ29*'Iteration Prices'!DQ18</f>
        <v>333599.8803749489</v>
      </c>
      <c r="DR37" s="52">
        <f>DR29*'Iteration Prices'!DR18</f>
        <v>483276.29931022646</v>
      </c>
      <c r="DS37" s="52">
        <f>DS29*'Iteration Prices'!DS18</f>
        <v>367481.47652297921</v>
      </c>
      <c r="DT37" s="52">
        <f>DT29*'Iteration Prices'!DT18</f>
        <v>271845.1441319008</v>
      </c>
      <c r="DU37" s="52">
        <f>DU29*'Iteration Prices'!DU18</f>
        <v>306295.77438705048</v>
      </c>
      <c r="DV37" s="52">
        <f>DV29*'Iteration Prices'!DV18</f>
        <v>321077.79351015191</v>
      </c>
      <c r="DW37" s="52">
        <f>DW29*'Iteration Prices'!DW18</f>
        <v>284373.207627216</v>
      </c>
      <c r="DX37" s="52">
        <f>DX29*'Iteration Prices'!DX18</f>
        <v>291492.25020324683</v>
      </c>
      <c r="DY37" s="52">
        <f>DY29*'Iteration Prices'!DY18</f>
        <v>256891.35604475057</v>
      </c>
      <c r="DZ37" s="52">
        <f>DZ29*'Iteration Prices'!DZ18</f>
        <v>296436.16372443899</v>
      </c>
      <c r="EA37" s="52">
        <f>EA29*'Iteration Prices'!EA18</f>
        <v>280869.54810953827</v>
      </c>
      <c r="EB37" s="52">
        <f>EB29*'Iteration Prices'!EB18</f>
        <v>241028.98034543407</v>
      </c>
      <c r="EC37" s="52">
        <f>EC29*'Iteration Prices'!EC18</f>
        <v>374563.75265431288</v>
      </c>
      <c r="ED37" s="52">
        <f>ED29*'Iteration Prices'!ED18</f>
        <v>431563.63133716269</v>
      </c>
      <c r="EE37" s="52">
        <f>EE29*'Iteration Prices'!EE18</f>
        <v>342254.60866490216</v>
      </c>
      <c r="EF37" s="52">
        <f>EF29*'Iteration Prices'!EF18</f>
        <v>277764.2764037539</v>
      </c>
      <c r="EG37" s="52">
        <f>EG29*'Iteration Prices'!EG18</f>
        <v>232244.45908492006</v>
      </c>
      <c r="EH37" s="52">
        <f>EH29*'Iteration Prices'!EH18</f>
        <v>288967.02082473948</v>
      </c>
      <c r="EI37" s="52">
        <f>EI29*'Iteration Prices'!EI18</f>
        <v>280577.42929891439</v>
      </c>
      <c r="EJ37" s="52">
        <f>EJ29*'Iteration Prices'!EJ18</f>
        <v>299987.74403057457</v>
      </c>
      <c r="EK37" s="52">
        <f>EK29*'Iteration Prices'!EK18</f>
        <v>259883.41677211481</v>
      </c>
      <c r="EL37" s="52">
        <f>EL29*'Iteration Prices'!EL18</f>
        <v>298579.36774088687</v>
      </c>
      <c r="EM37" s="52">
        <f>EM29*'Iteration Prices'!EM18</f>
        <v>360600.81254811533</v>
      </c>
      <c r="EN37" s="52">
        <f>EN29*'Iteration Prices'!EN18</f>
        <v>257130.62468137496</v>
      </c>
      <c r="EO37" s="52">
        <f>EO29*'Iteration Prices'!EO18</f>
        <v>381488.92342065286</v>
      </c>
      <c r="EP37" s="52">
        <f>EP29*'Iteration Prices'!EP18</f>
        <v>447270.35895040265</v>
      </c>
      <c r="EQ37" s="52">
        <f>EQ29*'Iteration Prices'!EQ18</f>
        <v>365465.09044408338</v>
      </c>
      <c r="ER37" s="52">
        <f>ER29*'Iteration Prices'!ER18</f>
        <v>297943.73728532816</v>
      </c>
      <c r="ES37" s="52">
        <f>ES29*'Iteration Prices'!ES18</f>
        <v>247498.14079133503</v>
      </c>
      <c r="ET37" s="52">
        <f>ET29*'Iteration Prices'!ET18</f>
        <v>331283.99861699151</v>
      </c>
      <c r="EU37" s="52">
        <f>EU29*'Iteration Prices'!EU18</f>
        <v>330247.1420641595</v>
      </c>
      <c r="EV37" s="52">
        <f>EV29*'Iteration Prices'!EV18</f>
        <v>300717.77608353645</v>
      </c>
      <c r="EW37" s="52">
        <f>EW29*'Iteration Prices'!EW18</f>
        <v>275659.08102563565</v>
      </c>
      <c r="EX37" s="52">
        <f>EX29*'Iteration Prices'!EX18</f>
        <v>290130.39193938219</v>
      </c>
      <c r="EY37" s="52">
        <f>EY29*'Iteration Prices'!EY18</f>
        <v>310349.10417618148</v>
      </c>
      <c r="EZ37" s="52">
        <f>EZ29*'Iteration Prices'!EZ18</f>
        <v>303146.60500765615</v>
      </c>
      <c r="FA37" s="52">
        <f>FA29*'Iteration Prices'!FA18</f>
        <v>408691.08972650737</v>
      </c>
      <c r="FB37" s="52">
        <f>FB29*'Iteration Prices'!FB18</f>
        <v>475962.88386218861</v>
      </c>
      <c r="FC37" s="52">
        <f>FC29*'Iteration Prices'!FC18</f>
        <v>377180.95129555854</v>
      </c>
      <c r="FD37" s="52">
        <f>FD29*'Iteration Prices'!FD18</f>
        <v>318169.25862328708</v>
      </c>
      <c r="FE37" s="52">
        <f>FE29*'Iteration Prices'!FE18</f>
        <v>226202.22270898012</v>
      </c>
      <c r="FF37" s="52">
        <f>FF29*'Iteration Prices'!FF18</f>
        <v>347905.44907147088</v>
      </c>
      <c r="FG37" s="52">
        <f>FG29*'Iteration Prices'!FG18</f>
        <v>323814.01252299931</v>
      </c>
      <c r="FH37" s="52">
        <f>FH29*'Iteration Prices'!FH18</f>
        <v>286056.64691115438</v>
      </c>
      <c r="FI37" s="52">
        <f>FI29*'Iteration Prices'!FI18</f>
        <v>303868.81058942236</v>
      </c>
      <c r="FJ37" s="52">
        <f>FJ29*'Iteration Prices'!FJ18</f>
        <v>303637.84352878772</v>
      </c>
      <c r="FK37" s="52">
        <f>FK29*'Iteration Prices'!FK18</f>
        <v>462110.06153123296</v>
      </c>
      <c r="FL37" s="52">
        <f>FL29*'Iteration Prices'!FL18</f>
        <v>325232.36665929033</v>
      </c>
      <c r="FM37" s="52">
        <f>FM29*'Iteration Prices'!FM18</f>
        <v>367191.49614878721</v>
      </c>
      <c r="FN37" s="52">
        <f>FN29*'Iteration Prices'!FN18</f>
        <v>555134.03550771135</v>
      </c>
      <c r="FO37" s="52">
        <f>FO29*'Iteration Prices'!FO18</f>
        <v>402586.48585374869</v>
      </c>
      <c r="FP37" s="52">
        <f>FP29*'Iteration Prices'!FP18</f>
        <v>322748.68139601307</v>
      </c>
      <c r="FQ37" s="52">
        <f>FQ29*'Iteration Prices'!FQ18</f>
        <v>253371.15655051544</v>
      </c>
      <c r="FR37" s="52">
        <f>FR29*'Iteration Prices'!FR18</f>
        <v>387051.03090400214</v>
      </c>
      <c r="FS37" s="52">
        <f>FS29*'Iteration Prices'!FS18</f>
        <v>294874.41817457729</v>
      </c>
      <c r="FT37" s="52">
        <f>FT29*'Iteration Prices'!FT18</f>
        <v>303912.49206021335</v>
      </c>
      <c r="FU37" s="52">
        <f>FU29*'Iteration Prices'!FU18</f>
        <v>309529.74819861195</v>
      </c>
      <c r="FV37" s="52">
        <f>FV29*'Iteration Prices'!FV18</f>
        <v>264657.48751471663</v>
      </c>
      <c r="FW37" s="52">
        <f>FW29*'Iteration Prices'!FW18</f>
        <v>336741.69792901073</v>
      </c>
      <c r="FX37" s="52">
        <f>FX29*'Iteration Prices'!FX18</f>
        <v>309431.26232350757</v>
      </c>
      <c r="FY37" s="52">
        <f>FY29*'Iteration Prices'!FY18</f>
        <v>383858.19246068859</v>
      </c>
      <c r="FZ37" s="52">
        <f>FZ29*'Iteration Prices'!FZ18</f>
        <v>559002.03998442902</v>
      </c>
      <c r="GA37" s="52">
        <f>GA29*'Iteration Prices'!GA18</f>
        <v>422971.41658022313</v>
      </c>
      <c r="GB37" s="52">
        <f>GB29*'Iteration Prices'!GB18</f>
        <v>310737.84698675852</v>
      </c>
      <c r="GC37" s="52">
        <f>GC29*'Iteration Prices'!GC18</f>
        <v>295811.26921887283</v>
      </c>
      <c r="GD37" s="52">
        <f>GD29*'Iteration Prices'!GD18</f>
        <v>330019.75225009694</v>
      </c>
      <c r="GE37" s="52">
        <f>GE29*'Iteration Prices'!GE18</f>
        <v>302443.03185678768</v>
      </c>
      <c r="GF37" s="52">
        <f>GF29*'Iteration Prices'!GF18</f>
        <v>323016.32628887746</v>
      </c>
      <c r="GG37" s="52">
        <f>GG29*'Iteration Prices'!GG18</f>
        <v>302963.38569406577</v>
      </c>
      <c r="GH37" s="52">
        <f>GH29*'Iteration Prices'!GH18</f>
        <v>293505.80001431465</v>
      </c>
      <c r="GI37" s="52">
        <f>GI29*'Iteration Prices'!GI18</f>
        <v>357486.00503276766</v>
      </c>
      <c r="GJ37" s="52">
        <f>GJ29*'Iteration Prices'!GJ18</f>
        <v>319104.65284735529</v>
      </c>
      <c r="GK37" s="52">
        <f>GK29*'Iteration Prices'!GK18</f>
        <v>408000.19681868167</v>
      </c>
      <c r="GL37" s="52">
        <f>GL29*'Iteration Prices'!GL18</f>
        <v>575295.95662948361</v>
      </c>
      <c r="GM37" s="52">
        <f>GM29*'Iteration Prices'!GM18</f>
        <v>452813.25926171156</v>
      </c>
      <c r="GN37" s="52">
        <f>GN29*'Iteration Prices'!GN18</f>
        <v>342669.56597521657</v>
      </c>
      <c r="GO37" s="52">
        <f>GO29*'Iteration Prices'!GO18</f>
        <v>370152.05015745544</v>
      </c>
      <c r="GP37" s="52">
        <f>GP29*'Iteration Prices'!GP18</f>
        <v>367769.47111710795</v>
      </c>
      <c r="GQ37" s="52">
        <f>GQ29*'Iteration Prices'!GQ18</f>
        <v>314575.75173179619</v>
      </c>
      <c r="GR37" s="52">
        <f>GR29*'Iteration Prices'!GR18</f>
        <v>338057.05328832712</v>
      </c>
      <c r="GS37" s="52">
        <f>GS29*'Iteration Prices'!GS18</f>
        <v>305599.34692282736</v>
      </c>
      <c r="GT37" s="52">
        <f>GT29*'Iteration Prices'!GT18</f>
        <v>323824.30267482024</v>
      </c>
      <c r="GU37" s="52">
        <f>GU29*'Iteration Prices'!GU18</f>
        <v>378177.1771975421</v>
      </c>
      <c r="GV37" s="52">
        <f>GV29*'Iteration Prices'!GV18</f>
        <v>316080.76179059769</v>
      </c>
      <c r="GW37" s="52">
        <f>GW29*'Iteration Prices'!GW18</f>
        <v>440771.54590906901</v>
      </c>
      <c r="GX37" s="52">
        <f>GX29*'Iteration Prices'!GX18</f>
        <v>612670.54480488878</v>
      </c>
      <c r="GY37" s="52">
        <f>GY29*'Iteration Prices'!GY18</f>
        <v>458270.40366998326</v>
      </c>
      <c r="GZ37" s="52">
        <f>GZ29*'Iteration Prices'!GZ18</f>
        <v>388501.17625755665</v>
      </c>
      <c r="HA37" s="52">
        <f>HA29*'Iteration Prices'!HA18</f>
        <v>316219.71884566528</v>
      </c>
      <c r="HB37" s="52">
        <f>HB29*'Iteration Prices'!HB18</f>
        <v>353692.63421492872</v>
      </c>
      <c r="HC37" s="52">
        <f>HC29*'Iteration Prices'!HC18</f>
        <v>369497.60730664479</v>
      </c>
      <c r="HD37" s="52">
        <f>HD29*'Iteration Prices'!HD18</f>
        <v>365385.11725408712</v>
      </c>
      <c r="HE37" s="52">
        <f>HE29*'Iteration Prices'!HE18</f>
        <v>342114.20974731114</v>
      </c>
      <c r="HF37" s="52">
        <f>HF29*'Iteration Prices'!HF18</f>
        <v>355017.23967694113</v>
      </c>
      <c r="HG37" s="52">
        <f>HG29*'Iteration Prices'!HG18</f>
        <v>482065.2886175462</v>
      </c>
      <c r="HH37" s="52">
        <f>HH29*'Iteration Prices'!HH18</f>
        <v>397807.98107118509</v>
      </c>
      <c r="HI37" s="52">
        <f>HI29*'Iteration Prices'!HI18</f>
        <v>478791.90173976251</v>
      </c>
      <c r="HJ37" s="52">
        <f>HJ29*'Iteration Prices'!HJ18</f>
        <v>640781.54332026804</v>
      </c>
      <c r="HK37" s="52">
        <f>HK29*'Iteration Prices'!HK18</f>
        <v>500841.12523792306</v>
      </c>
      <c r="HL37" s="52">
        <f>HL29*'Iteration Prices'!HL18</f>
        <v>401497.39968228363</v>
      </c>
      <c r="HM37" s="52">
        <f>HM29*'Iteration Prices'!HM18</f>
        <v>333661.34226696537</v>
      </c>
      <c r="HN37" s="52">
        <f>HN29*'Iteration Prices'!HN18</f>
        <v>394549.29175319575</v>
      </c>
      <c r="HO37" s="52">
        <f>HO29*'Iteration Prices'!HO18</f>
        <v>383202.85647797649</v>
      </c>
      <c r="HP37" s="52">
        <f>HP29*'Iteration Prices'!HP18</f>
        <v>338568.91087353352</v>
      </c>
      <c r="HQ37" s="52">
        <f>HQ29*'Iteration Prices'!HQ18</f>
        <v>358594.58075442398</v>
      </c>
      <c r="HR37" s="52">
        <f>HR29*'Iteration Prices'!HR18</f>
        <v>364826.54224677762</v>
      </c>
      <c r="HS37" s="52">
        <f>HS29*'Iteration Prices'!HS18</f>
        <v>383067.76983912644</v>
      </c>
      <c r="HT37" s="52">
        <f>HT29*'Iteration Prices'!HT18</f>
        <v>391032.32022809639</v>
      </c>
      <c r="HU37" s="52">
        <f>HU29*'Iteration Prices'!HU18</f>
        <v>476472.77664077753</v>
      </c>
      <c r="HV37" s="52">
        <f>HV29*'Iteration Prices'!HV18</f>
        <v>724615.67471844109</v>
      </c>
      <c r="HW37" s="52">
        <f>HW29*'Iteration Prices'!HW18</f>
        <v>532776.31439996068</v>
      </c>
      <c r="HX37" s="52">
        <f>HX29*'Iteration Prices'!HX18</f>
        <v>431802.66993984062</v>
      </c>
      <c r="HY37" s="52">
        <f>HY29*'Iteration Prices'!HY18</f>
        <v>379356.48895467701</v>
      </c>
      <c r="HZ37" s="52">
        <f>HZ29*'Iteration Prices'!HZ18</f>
        <v>453645.44960630458</v>
      </c>
      <c r="IA37" s="52">
        <f>IA29*'Iteration Prices'!IA18</f>
        <v>416041.13480049302</v>
      </c>
      <c r="IB37" s="52">
        <f>IB29*'Iteration Prices'!IB18</f>
        <v>354480.00085122761</v>
      </c>
      <c r="IC37" s="52">
        <f>IC29*'Iteration Prices'!IC18</f>
        <v>401589.10093036003</v>
      </c>
      <c r="ID37" s="52">
        <f>ID29*'Iteration Prices'!ID18</f>
        <v>376276.89058598055</v>
      </c>
      <c r="IE37" s="52">
        <f>IE29*'Iteration Prices'!IE18</f>
        <v>412785.54433124902</v>
      </c>
      <c r="IF37" s="52">
        <f>IF29*'Iteration Prices'!IF18</f>
        <v>392580.64915917255</v>
      </c>
      <c r="IG37" s="52">
        <f>IG29*'Iteration Prices'!IG18</f>
        <v>450451.91254449013</v>
      </c>
      <c r="IH37" s="52">
        <f>IH29*'Iteration Prices'!IH18</f>
        <v>728022.94188898872</v>
      </c>
      <c r="II37" s="52">
        <f>II29*'Iteration Prices'!II18</f>
        <v>523739.18174769066</v>
      </c>
      <c r="IJ37" s="52">
        <f>IJ29*'Iteration Prices'!IJ18</f>
        <v>388604.92624316062</v>
      </c>
      <c r="IK37" s="52">
        <f>IK29*'Iteration Prices'!IK18</f>
        <v>341599.92442972137</v>
      </c>
      <c r="IL37" s="52">
        <f>IL29*'Iteration Prices'!IL18</f>
        <v>418210.35977375449</v>
      </c>
      <c r="IM37" s="52">
        <f>IM29*'Iteration Prices'!IM18</f>
        <v>369186.19412272196</v>
      </c>
      <c r="IN37" s="52">
        <f>IN29*'Iteration Prices'!IN18</f>
        <v>383301.48790408461</v>
      </c>
      <c r="IO37" s="52">
        <f>IO29*'Iteration Prices'!IO18</f>
        <v>404804.93038572243</v>
      </c>
      <c r="IP37" s="52">
        <f>IP29*'Iteration Prices'!IP18</f>
        <v>320533.64030083769</v>
      </c>
      <c r="IQ37" s="52">
        <f>IQ29*'Iteration Prices'!IQ18</f>
        <v>456165.64292364166</v>
      </c>
      <c r="IR37" s="52">
        <f>IR29*'Iteration Prices'!IR18</f>
        <v>428530.26014483528</v>
      </c>
      <c r="IS37" s="52">
        <f>IS29*'Iteration Prices'!IS18</f>
        <v>451385.72919117607</v>
      </c>
      <c r="IT37" s="52">
        <f>IT29*'Iteration Prices'!IT18</f>
        <v>736364.48165500676</v>
      </c>
      <c r="IU37" s="52">
        <f>IU29*'Iteration Prices'!IU18</f>
        <v>551821.60997463902</v>
      </c>
      <c r="IV37" s="52">
        <f>IV29*'Iteration Prices'!IV18</f>
        <v>380930.02806550823</v>
      </c>
      <c r="IW37" s="52">
        <f>IW29*'Iteration Prices'!IW18</f>
        <v>392801.4348155997</v>
      </c>
      <c r="IX37" s="52">
        <f>IX29*'Iteration Prices'!IX18</f>
        <v>385589.17894399044</v>
      </c>
      <c r="IY37" s="52">
        <f>IY29*'Iteration Prices'!IY18</f>
        <v>383125.31633891002</v>
      </c>
      <c r="IZ37" s="52">
        <f>IZ29*'Iteration Prices'!IZ18</f>
        <v>407544.12402085692</v>
      </c>
      <c r="JA37" s="52">
        <f>JA29*'Iteration Prices'!JA18</f>
        <v>379511.62341361202</v>
      </c>
      <c r="JB37" s="52">
        <f>JB29*'Iteration Prices'!JB18</f>
        <v>373068.92256029934</v>
      </c>
      <c r="JC37" s="52">
        <f>JC29*'Iteration Prices'!JC18</f>
        <v>471362.53934453794</v>
      </c>
      <c r="JD37" s="52">
        <f>JD29*'Iteration Prices'!JD18</f>
        <v>416113.38116205041</v>
      </c>
      <c r="JE37" s="52">
        <f>JE29*'Iteration Prices'!JE18</f>
        <v>512860.40633574006</v>
      </c>
      <c r="JF37" s="52">
        <f>JF29*'Iteration Prices'!JF18</f>
        <v>717102.87413920427</v>
      </c>
      <c r="JG37" s="52">
        <f>JG29*'Iteration Prices'!JG18</f>
        <v>568842.05050820345</v>
      </c>
      <c r="JH37" s="52">
        <f>JH29*'Iteration Prices'!JH18</f>
        <v>452905.33089563221</v>
      </c>
      <c r="JI37" s="52">
        <f>JI29*'Iteration Prices'!JI18</f>
        <v>420146.09325691237</v>
      </c>
      <c r="JJ37" s="52">
        <f>JJ29*'Iteration Prices'!JJ18</f>
        <v>421872.16332029406</v>
      </c>
      <c r="JK37" s="52">
        <f>JK29*'Iteration Prices'!JK18</f>
        <v>417260.9513795547</v>
      </c>
      <c r="JL37" s="52">
        <f>JL29*'Iteration Prices'!JL18</f>
        <v>427809.38276033202</v>
      </c>
      <c r="JM37" s="52">
        <f>JM29*'Iteration Prices'!JM18</f>
        <v>370119.14862801984</v>
      </c>
      <c r="JN37" s="52">
        <f>JN29*'Iteration Prices'!JN18</f>
        <v>418059.05147283885</v>
      </c>
      <c r="JO37" s="52">
        <f>JO29*'Iteration Prices'!JO18</f>
        <v>472666.95884993713</v>
      </c>
      <c r="JP37" s="52">
        <f>JP29*'Iteration Prices'!JP18</f>
        <v>412689.90366201039</v>
      </c>
      <c r="JQ37" s="52">
        <f>JQ29*'Iteration Prices'!JQ18</f>
        <v>520535.30800096504</v>
      </c>
      <c r="JR37" s="52"/>
      <c r="JS37" s="52"/>
      <c r="JT37" s="52"/>
      <c r="JU37" s="52"/>
      <c r="JV37" s="52"/>
      <c r="JW37" s="52"/>
      <c r="JX37" s="52"/>
      <c r="JY37" s="52"/>
      <c r="JZ37" s="52"/>
      <c r="KA37" s="52"/>
      <c r="KB37" s="52"/>
      <c r="KC37" s="52"/>
      <c r="KD37" s="52"/>
      <c r="KE37" s="52"/>
      <c r="KF37" s="52"/>
      <c r="KG37" s="52"/>
      <c r="KH37" s="52"/>
      <c r="KI37" s="52"/>
      <c r="KJ37" s="52"/>
      <c r="KK37" s="52"/>
      <c r="KL37" s="52"/>
      <c r="KM37" s="52"/>
      <c r="KN37" s="52"/>
      <c r="KO37" s="52"/>
      <c r="KP37" s="52"/>
      <c r="KQ37" s="52"/>
      <c r="KR37" s="52"/>
      <c r="KS37" s="52"/>
      <c r="KT37" s="52"/>
      <c r="KU37" s="52"/>
      <c r="KV37" s="52"/>
      <c r="KW37" s="52"/>
      <c r="KX37" s="52"/>
      <c r="KY37" s="52"/>
      <c r="KZ37" s="52"/>
      <c r="LA37" s="52"/>
      <c r="LB37" s="52"/>
      <c r="LC37" s="52"/>
      <c r="LD37" s="52"/>
      <c r="LE37" s="52"/>
      <c r="LF37" s="52"/>
      <c r="LG37" s="52"/>
      <c r="LH37" s="52"/>
      <c r="LI37" s="52"/>
      <c r="LJ37" s="52"/>
      <c r="LK37" s="52"/>
      <c r="LL37" s="52"/>
      <c r="LM37" s="52"/>
      <c r="LN37" s="52"/>
      <c r="LO37" s="52"/>
      <c r="LP37" s="52"/>
      <c r="LQ37" s="52"/>
      <c r="LR37" s="52"/>
      <c r="LS37" s="52"/>
      <c r="LT37" s="52"/>
      <c r="LU37" s="52"/>
      <c r="LV37" s="52"/>
      <c r="LW37" s="52"/>
      <c r="LX37" s="52"/>
      <c r="LY37" s="52"/>
      <c r="LZ37" s="52"/>
      <c r="MA37" s="52"/>
      <c r="MB37" s="52"/>
      <c r="MC37" s="52"/>
      <c r="MD37" s="52"/>
      <c r="ME37" s="52"/>
      <c r="MF37" s="52"/>
      <c r="MG37" s="52"/>
      <c r="MH37" s="52"/>
      <c r="MI37" s="52"/>
      <c r="MJ37" s="52"/>
      <c r="MK37" s="52"/>
      <c r="ML37" s="52"/>
      <c r="MM37" s="52"/>
      <c r="MN37" s="52"/>
      <c r="MO37" s="52"/>
      <c r="MP37" s="52"/>
      <c r="MQ37" s="52"/>
      <c r="MR37" s="52"/>
      <c r="MS37" s="52"/>
      <c r="MT37" s="52"/>
      <c r="MU37" s="52"/>
      <c r="MV37" s="52"/>
      <c r="MW37" s="52"/>
      <c r="MX37" s="52"/>
      <c r="MY37" s="52"/>
      <c r="MZ37" s="52"/>
      <c r="NA37" s="52"/>
      <c r="NB37" s="52"/>
      <c r="NC37" s="52"/>
      <c r="ND37" s="52"/>
      <c r="NE37" s="52"/>
      <c r="NF37" s="52"/>
      <c r="NG37" s="52"/>
      <c r="NH37" s="52"/>
      <c r="NI37" s="52"/>
      <c r="NJ37" s="52"/>
      <c r="NK37" s="52"/>
      <c r="NL37" s="52"/>
      <c r="NM37" s="52"/>
      <c r="NN37" s="52"/>
      <c r="NO37" s="52"/>
      <c r="NP37" s="52"/>
      <c r="NQ37" s="52"/>
      <c r="NR37" s="52"/>
      <c r="NS37" s="52"/>
      <c r="NT37" s="52"/>
      <c r="NU37" s="52"/>
      <c r="NV37" s="52"/>
      <c r="NW37" s="52"/>
      <c r="NX37" s="52"/>
      <c r="NY37" s="52"/>
      <c r="NZ37" s="52"/>
      <c r="OA37" s="52"/>
      <c r="OB37" s="52"/>
      <c r="OC37" s="52"/>
      <c r="OD37" s="52"/>
      <c r="OE37" s="52"/>
      <c r="OF37" s="52"/>
      <c r="OG37" s="52"/>
      <c r="OH37" s="52">
        <f>OH29*'Iteration Prices'!OH18</f>
        <v>176392.62468719998</v>
      </c>
      <c r="OI37" s="52">
        <f>OI29*'Iteration Prices'!OI18</f>
        <v>151204.65984194897</v>
      </c>
      <c r="OJ37" s="52">
        <f>OJ29*'Iteration Prices'!OJ18</f>
        <v>131897.79936203663</v>
      </c>
      <c r="OK37" s="52">
        <f>OK29*'Iteration Prices'!OK18</f>
        <v>90023.220106559966</v>
      </c>
      <c r="OL37" s="52">
        <f>OL29*'Iteration Prices'!OL18</f>
        <v>150564.97407354001</v>
      </c>
      <c r="OM37" s="52">
        <f>OM29*'Iteration Prices'!OM18</f>
        <v>111872.0431594618</v>
      </c>
      <c r="ON37" s="52">
        <f>ON29*'Iteration Prices'!ON18</f>
        <v>141554.56698938523</v>
      </c>
      <c r="OO37" s="52">
        <f>OO29*'Iteration Prices'!OO18</f>
        <v>137315.43207709014</v>
      </c>
      <c r="OP37" s="52">
        <f>OP29*'Iteration Prices'!OP18</f>
        <v>116514.36427826999</v>
      </c>
      <c r="OQ37" s="52">
        <f>OQ29*'Iteration Prices'!OQ18</f>
        <v>130579.60510434001</v>
      </c>
      <c r="OR37" s="52">
        <f>OR29*'Iteration Prices'!OR18</f>
        <v>163016.61129851997</v>
      </c>
      <c r="OS37" s="52">
        <f>OS29*'Iteration Prices'!OS18</f>
        <v>217962.59975048061</v>
      </c>
      <c r="OT37" s="52">
        <f>OT29*'Iteration Prices'!OT18</f>
        <v>188305.32205149988</v>
      </c>
      <c r="OU37" s="52">
        <f>OU29*'Iteration Prices'!OU18</f>
        <v>161669.55327473301</v>
      </c>
      <c r="OV37" s="52">
        <f>OV29*'Iteration Prices'!OV18</f>
        <v>152683.06051384195</v>
      </c>
      <c r="OW37" s="52">
        <f>OW29*'Iteration Prices'!OW18</f>
        <v>92188.625882015665</v>
      </c>
      <c r="OX37" s="52">
        <f>OX29*'Iteration Prices'!OX18</f>
        <v>148299.22748683518</v>
      </c>
      <c r="OY37" s="52">
        <f>OY29*'Iteration Prices'!OY18</f>
        <v>149539.21147136943</v>
      </c>
      <c r="OZ37" s="52">
        <f>OZ29*'Iteration Prices'!OZ18</f>
        <v>149963.98169984407</v>
      </c>
      <c r="PA37" s="52">
        <f>PA29*'Iteration Prices'!PA18</f>
        <v>154401.18519834883</v>
      </c>
      <c r="PB37" s="52">
        <f>PB29*'Iteration Prices'!PB18</f>
        <v>120837.27783077568</v>
      </c>
      <c r="PC37" s="52">
        <f>PC29*'Iteration Prices'!PC18</f>
        <v>208999.04630958513</v>
      </c>
      <c r="PD37" s="52">
        <f>PD29*'Iteration Prices'!PD18</f>
        <v>185237.76910979938</v>
      </c>
      <c r="PE37" s="52">
        <f>PE29*'Iteration Prices'!PE18</f>
        <v>221966.51639381141</v>
      </c>
      <c r="PF37" s="52">
        <f>PF29*'Iteration Prices'!PF18</f>
        <v>199813.17934181538</v>
      </c>
      <c r="PG37" s="52">
        <f>PG29*'Iteration Prices'!PG18</f>
        <v>170836.54371815006</v>
      </c>
      <c r="PH37" s="52">
        <f>PH29*'Iteration Prices'!PH18</f>
        <v>143536.31780554453</v>
      </c>
      <c r="PI37" s="52">
        <f>PI29*'Iteration Prices'!PI18</f>
        <v>95074.438236653426</v>
      </c>
      <c r="PJ37" s="52">
        <f>PJ29*'Iteration Prices'!PJ18</f>
        <v>153031.16915239155</v>
      </c>
      <c r="PK37" s="52">
        <f>PK29*'Iteration Prices'!PK18</f>
        <v>127751.84797813535</v>
      </c>
      <c r="PL37" s="52">
        <f>PL29*'Iteration Prices'!PL18</f>
        <v>151635.52353979356</v>
      </c>
      <c r="PM37" s="52">
        <f>PM29*'Iteration Prices'!PM18</f>
        <v>172149.16106929653</v>
      </c>
      <c r="PN37" s="52">
        <f>PN29*'Iteration Prices'!PN18</f>
        <v>118484.43387185059</v>
      </c>
      <c r="PO37" s="52">
        <f>PO29*'Iteration Prices'!PO18</f>
        <v>152739.31535088594</v>
      </c>
      <c r="PP37" s="52">
        <f>PP29*'Iteration Prices'!PP18</f>
        <v>192428.67920442289</v>
      </c>
      <c r="PQ37" s="52">
        <f>PQ29*'Iteration Prices'!PQ18</f>
        <v>222474.52134035475</v>
      </c>
      <c r="PR37" s="52">
        <f>PR29*'Iteration Prices'!PR18</f>
        <v>227609.14925949599</v>
      </c>
      <c r="PS37" s="52">
        <f>PS29*'Iteration Prices'!PS18</f>
        <v>171089.73916529771</v>
      </c>
      <c r="PT37" s="52">
        <f>PT29*'Iteration Prices'!PT18</f>
        <v>151949.97730494142</v>
      </c>
      <c r="PU37" s="52">
        <f>PU29*'Iteration Prices'!PU18</f>
        <v>109792.79775348934</v>
      </c>
      <c r="PV37" s="52">
        <f>PV29*'Iteration Prices'!PV18</f>
        <v>203368.7636849962</v>
      </c>
      <c r="PW37" s="52">
        <f>PW29*'Iteration Prices'!PW18</f>
        <v>139709.21253690484</v>
      </c>
      <c r="PX37" s="52">
        <f>PX29*'Iteration Prices'!PX18</f>
        <v>168394.3331852016</v>
      </c>
      <c r="PY37" s="52">
        <f>PY29*'Iteration Prices'!PY18</f>
        <v>174004.42153096729</v>
      </c>
      <c r="PZ37" s="52">
        <f>PZ29*'Iteration Prices'!PZ18</f>
        <v>129881.70345592219</v>
      </c>
      <c r="QA37" s="52">
        <f>QA29*'Iteration Prices'!QA18</f>
        <v>177670.74753239751</v>
      </c>
      <c r="QB37" s="52">
        <f>QB29*'Iteration Prices'!QB18</f>
        <v>198461.62160915049</v>
      </c>
      <c r="QC37" s="52">
        <f>QC29*'Iteration Prices'!QC18</f>
        <v>222658.15910711532</v>
      </c>
      <c r="QD37" s="52">
        <f>QD29*'Iteration Prices'!QD18</f>
        <v>241725.92838188357</v>
      </c>
      <c r="QE37" s="52">
        <f>QE29*'Iteration Prices'!QE18</f>
        <v>182457.03118292568</v>
      </c>
      <c r="QF37" s="52">
        <f>QF29*'Iteration Prices'!QF18</f>
        <v>160483.94307681388</v>
      </c>
      <c r="QG37" s="52">
        <f>QG29*'Iteration Prices'!QG18</f>
        <v>125685.36821374139</v>
      </c>
      <c r="QH37" s="52">
        <f>QH29*'Iteration Prices'!QH18</f>
        <v>221884.98376503872</v>
      </c>
      <c r="QI37" s="52">
        <f>QI29*'Iteration Prices'!QI18</f>
        <v>177118.41360135906</v>
      </c>
      <c r="QJ37" s="52">
        <f>QJ29*'Iteration Prices'!QJ18</f>
        <v>193311.45231748791</v>
      </c>
      <c r="QK37" s="52">
        <f>QK29*'Iteration Prices'!QK18</f>
        <v>174413.47125689351</v>
      </c>
      <c r="QL37" s="52">
        <f>QL29*'Iteration Prices'!QL18</f>
        <v>139554.86497587452</v>
      </c>
      <c r="QM37" s="52">
        <f>QM29*'Iteration Prices'!QM18</f>
        <v>241120.07207703617</v>
      </c>
      <c r="QN37" s="52">
        <f>QN29*'Iteration Prices'!QN18</f>
        <v>209574.32095842864</v>
      </c>
      <c r="QO37" s="52">
        <f>QO29*'Iteration Prices'!QO18</f>
        <v>248963.93638428845</v>
      </c>
      <c r="QP37" s="52">
        <f>QP29*'Iteration Prices'!QP18</f>
        <v>236315.41840163403</v>
      </c>
      <c r="QQ37" s="52">
        <f>QQ29*'Iteration Prices'!QQ18</f>
        <v>192405.28377486335</v>
      </c>
      <c r="QR37" s="52">
        <f>QR29*'Iteration Prices'!QR18</f>
        <v>168142.11293270451</v>
      </c>
      <c r="QS37" s="52">
        <f>QS29*'Iteration Prices'!QS18</f>
        <v>137139.51127195422</v>
      </c>
      <c r="QT37" s="52">
        <f>QT29*'Iteration Prices'!QT18</f>
        <v>173445.05779712836</v>
      </c>
      <c r="QU37" s="52">
        <f>QU29*'Iteration Prices'!QU18</f>
        <v>161539.79619832645</v>
      </c>
      <c r="QV37" s="52">
        <f>QV29*'Iteration Prices'!QV18</f>
        <v>204646.52692011514</v>
      </c>
      <c r="QW37" s="52">
        <f>QW29*'Iteration Prices'!QW18</f>
        <v>183544.51396542694</v>
      </c>
      <c r="QX37" s="52">
        <f>QX29*'Iteration Prices'!QX18</f>
        <v>175032.5608384409</v>
      </c>
      <c r="QY37" s="52">
        <f>QY29*'Iteration Prices'!QY18</f>
        <v>283097.18929316069</v>
      </c>
      <c r="QZ37" s="52">
        <f>QZ29*'Iteration Prices'!QZ18</f>
        <v>239134.21783602893</v>
      </c>
      <c r="RA37" s="52">
        <f>RA29*'Iteration Prices'!RA18</f>
        <v>286724.64865807293</v>
      </c>
      <c r="RB37" s="52">
        <f>RB29*'Iteration Prices'!RB18</f>
        <v>257078.81074771585</v>
      </c>
      <c r="RC37" s="52">
        <f>RC29*'Iteration Prices'!RC18</f>
        <v>206511.7223426298</v>
      </c>
      <c r="RD37" s="52">
        <f>RD29*'Iteration Prices'!RD18</f>
        <v>195721.33424690834</v>
      </c>
      <c r="RE37" s="52">
        <f>RE29*'Iteration Prices'!RE18</f>
        <v>137400.88795047329</v>
      </c>
      <c r="RF37" s="52">
        <f>RF29*'Iteration Prices'!RF18</f>
        <v>184507.77700216178</v>
      </c>
      <c r="RG37" s="52">
        <f>RG29*'Iteration Prices'!RG18</f>
        <v>188432.10497692935</v>
      </c>
      <c r="RH37" s="52">
        <f>RH29*'Iteration Prices'!RH18</f>
        <v>198219.15437217575</v>
      </c>
      <c r="RI37" s="52">
        <f>RI29*'Iteration Prices'!RI18</f>
        <v>199627.71624800042</v>
      </c>
      <c r="RJ37" s="52">
        <f>RJ29*'Iteration Prices'!RJ18</f>
        <v>171793.54374370293</v>
      </c>
      <c r="RK37" s="52">
        <f>RK29*'Iteration Prices'!RK18</f>
        <v>190957.66184793643</v>
      </c>
      <c r="RL37" s="52">
        <f>RL29*'Iteration Prices'!RL18</f>
        <v>242745.86919834756</v>
      </c>
      <c r="RM37" s="52">
        <f>RM29*'Iteration Prices'!RM18</f>
        <v>285501.56042487058</v>
      </c>
      <c r="RN37" s="52">
        <f>RN29*'Iteration Prices'!RN18</f>
        <v>283074.14678083808</v>
      </c>
      <c r="RO37" s="52">
        <f>RO29*'Iteration Prices'!RO18</f>
        <v>220206.14842528026</v>
      </c>
      <c r="RP37" s="52">
        <f>RP29*'Iteration Prices'!RP18</f>
        <v>205060.49884736291</v>
      </c>
      <c r="RQ37" s="52">
        <f>RQ29*'Iteration Prices'!RQ18</f>
        <v>215543.59733579651</v>
      </c>
      <c r="RR37" s="52">
        <f>RR29*'Iteration Prices'!RR18</f>
        <v>235172.8654468669</v>
      </c>
      <c r="RS37" s="52">
        <f>RS29*'Iteration Prices'!RS18</f>
        <v>211611.88036337431</v>
      </c>
      <c r="RT37" s="52">
        <f>RT29*'Iteration Prices'!RT18</f>
        <v>209748.27731156361</v>
      </c>
      <c r="RU37" s="52">
        <f>RU29*'Iteration Prices'!RU18</f>
        <v>221887.76351371291</v>
      </c>
      <c r="RV37" s="52">
        <f>RV29*'Iteration Prices'!RV18</f>
        <v>168477.68066767068</v>
      </c>
      <c r="RW37" s="52">
        <f>RW29*'Iteration Prices'!RW18</f>
        <v>199266.87058129572</v>
      </c>
      <c r="RX37" s="52">
        <f>RX29*'Iteration Prices'!RX18</f>
        <v>269669.63376739167</v>
      </c>
      <c r="RY37" s="52">
        <f>RY29*'Iteration Prices'!RY18</f>
        <v>285136.4004870567</v>
      </c>
      <c r="RZ37" s="52">
        <f>RZ29*'Iteration Prices'!RZ18</f>
        <v>304833.45699225157</v>
      </c>
      <c r="SA37" s="52">
        <f>SA29*'Iteration Prices'!SA18</f>
        <v>230935.22681900297</v>
      </c>
      <c r="SB37" s="52">
        <f>SB29*'Iteration Prices'!SB18</f>
        <v>213047.48423044194</v>
      </c>
      <c r="SC37" s="52">
        <f>SC29*'Iteration Prices'!SC18</f>
        <v>157972.08680199832</v>
      </c>
      <c r="SD37" s="52">
        <f>SD29*'Iteration Prices'!SD18</f>
        <v>229829.88236831658</v>
      </c>
      <c r="SE37" s="52">
        <f>SE29*'Iteration Prices'!SE18</f>
        <v>193144.25949315628</v>
      </c>
      <c r="SF37" s="52">
        <f>SF29*'Iteration Prices'!SF18</f>
        <v>204497.52339701093</v>
      </c>
      <c r="SG37" s="52">
        <f>SG29*'Iteration Prices'!SG18</f>
        <v>228831.39926450767</v>
      </c>
      <c r="SH37" s="52">
        <f>SH29*'Iteration Prices'!SH18</f>
        <v>175130.40818158412</v>
      </c>
      <c r="SI37" s="52">
        <f>SI29*'Iteration Prices'!SI18</f>
        <v>268512.41295310715</v>
      </c>
      <c r="SJ37" s="52">
        <f>SJ29*'Iteration Prices'!SJ18</f>
        <v>259176.042335026</v>
      </c>
      <c r="SK37" s="52">
        <f>SK29*'Iteration Prices'!SK18</f>
        <v>290795.58733353362</v>
      </c>
      <c r="SL37" s="52">
        <f>SL29*'Iteration Prices'!SL18</f>
        <v>362013.08567262552</v>
      </c>
      <c r="SM37" s="52">
        <f>SM29*'Iteration Prices'!SM18</f>
        <v>250705.73675883847</v>
      </c>
      <c r="SN37" s="52">
        <f>SN29*'Iteration Prices'!SN18</f>
        <v>208480.36388555431</v>
      </c>
      <c r="SO37" s="52">
        <f>SO29*'Iteration Prices'!SO18</f>
        <v>170048.27114725314</v>
      </c>
      <c r="SP37" s="52">
        <f>SP29*'Iteration Prices'!SP18</f>
        <v>263694.29022783553</v>
      </c>
      <c r="SQ37" s="52">
        <f>SQ29*'Iteration Prices'!SQ18</f>
        <v>213292.33899790354</v>
      </c>
      <c r="SR37" s="52">
        <f>SR29*'Iteration Prices'!SR18</f>
        <v>220192.1131165546</v>
      </c>
      <c r="SS37" s="52">
        <f>SS29*'Iteration Prices'!SS18</f>
        <v>225146.17208083952</v>
      </c>
      <c r="ST37" s="52">
        <f>ST29*'Iteration Prices'!ST18</f>
        <v>189429.48524847752</v>
      </c>
      <c r="SU37" s="52">
        <f>SU29*'Iteration Prices'!SU18</f>
        <v>246759.69475015532</v>
      </c>
      <c r="SV37" s="52">
        <f>SV29*'Iteration Prices'!SV18</f>
        <v>258335.86862204032</v>
      </c>
      <c r="SW37" s="52">
        <f>SW29*'Iteration Prices'!SW18</f>
        <v>290802.70136031392</v>
      </c>
      <c r="SX37" s="52">
        <f>SX29*'Iteration Prices'!SX18</f>
        <v>357767.57583111897</v>
      </c>
      <c r="SY37" s="52">
        <f>SY29*'Iteration Prices'!SY18</f>
        <v>256170.19112810481</v>
      </c>
      <c r="SZ37" s="52">
        <f>SZ29*'Iteration Prices'!SZ18</f>
        <v>222242.29083114926</v>
      </c>
      <c r="TA37" s="52">
        <f>TA29*'Iteration Prices'!TA18</f>
        <v>200853.76731462509</v>
      </c>
      <c r="TB37" s="52">
        <f>TB29*'Iteration Prices'!TB18</f>
        <v>248804.50633795702</v>
      </c>
      <c r="TC37" s="52">
        <f>TC29*'Iteration Prices'!TC18</f>
        <v>218292.71185579061</v>
      </c>
      <c r="TD37" s="52">
        <f>TD29*'Iteration Prices'!TD18</f>
        <v>238590.83283726012</v>
      </c>
      <c r="TE37" s="52">
        <f>TE29*'Iteration Prices'!TE18</f>
        <v>218879.75890792921</v>
      </c>
      <c r="TF37" s="52">
        <f>TF29*'Iteration Prices'!TF18</f>
        <v>212072.8280768407</v>
      </c>
      <c r="TG37" s="52">
        <f>TG29*'Iteration Prices'!TG18</f>
        <v>328387.34816559154</v>
      </c>
      <c r="TH37" s="52">
        <f>TH29*'Iteration Prices'!TH18</f>
        <v>282000.58542223059</v>
      </c>
      <c r="TI37" s="52">
        <f>TI29*'Iteration Prices'!TI18</f>
        <v>346570.38921877678</v>
      </c>
      <c r="TJ37" s="52">
        <f>TJ29*'Iteration Prices'!TJ18</f>
        <v>352428.43466953631</v>
      </c>
      <c r="TK37" s="52">
        <f>TK29*'Iteration Prices'!TK18</f>
        <v>273427.28506928863</v>
      </c>
      <c r="TL37" s="52">
        <f>TL29*'Iteration Prices'!TL18</f>
        <v>243514.14764113279</v>
      </c>
      <c r="TM37" s="52">
        <f>TM29*'Iteration Prices'!TM18</f>
        <v>203993.50480518732</v>
      </c>
      <c r="TN37" s="52">
        <f>TN29*'Iteration Prices'!TN18</f>
        <v>267594.54015917098</v>
      </c>
      <c r="TO37" s="52">
        <f>TO29*'Iteration Prices'!TO18</f>
        <v>224243.24439163186</v>
      </c>
      <c r="TP37" s="52">
        <f>TP29*'Iteration Prices'!TP18</f>
        <v>236722.61376320661</v>
      </c>
      <c r="TQ37" s="52">
        <f>TQ29*'Iteration Prices'!TQ18</f>
        <v>228328.2318454567</v>
      </c>
      <c r="TR37" s="52">
        <f>TR29*'Iteration Prices'!TR18</f>
        <v>224330.28502814073</v>
      </c>
      <c r="TS37" s="52">
        <f>TS29*'Iteration Prices'!TS18</f>
        <v>238561.84670447934</v>
      </c>
      <c r="TT37" s="52">
        <f>TT29*'Iteration Prices'!TT18</f>
        <v>276423.05245190742</v>
      </c>
      <c r="TU37" s="52">
        <f>TU29*'Iteration Prices'!TU18</f>
        <v>360126.99617061578</v>
      </c>
      <c r="TV37" s="52">
        <f>TV29*'Iteration Prices'!TV18</f>
        <v>390430.39124463056</v>
      </c>
      <c r="TW37" s="52">
        <f>TW29*'Iteration Prices'!TW18</f>
        <v>295054.10947053647</v>
      </c>
      <c r="TX37" s="52">
        <f>TX29*'Iteration Prices'!TX18</f>
        <v>269979.7555453392</v>
      </c>
      <c r="TY37" s="52">
        <f>TY29*'Iteration Prices'!TY18</f>
        <v>205100.22455946094</v>
      </c>
      <c r="TZ37" s="52">
        <f>TZ29*'Iteration Prices'!TZ18</f>
        <v>245938.47546764472</v>
      </c>
      <c r="UA37" s="52">
        <f>UA29*'Iteration Prices'!UA18</f>
        <v>245570.99924083709</v>
      </c>
      <c r="UB37" s="52">
        <f>UB29*'Iteration Prices'!UB18</f>
        <v>234561.14833296594</v>
      </c>
      <c r="UC37" s="52">
        <f>UC29*'Iteration Prices'!UC18</f>
        <v>242113.63666119686</v>
      </c>
      <c r="UD37" s="52">
        <f>UD29*'Iteration Prices'!UD18</f>
        <v>223379.11133622646</v>
      </c>
      <c r="UE37" s="52">
        <f>UE29*'Iteration Prices'!UE18</f>
        <v>244383.07165648966</v>
      </c>
      <c r="UF37" s="52">
        <f>UF29*'Iteration Prices'!UF18</f>
        <v>293043.69151892699</v>
      </c>
      <c r="UG37" s="52">
        <f>UG29*'Iteration Prices'!UG18</f>
        <v>344667.52773026604</v>
      </c>
      <c r="UH37" s="52">
        <f>UH29*'Iteration Prices'!UH18</f>
        <v>419463.95951845229</v>
      </c>
      <c r="UI37" s="52">
        <f>UI29*'Iteration Prices'!UI18</f>
        <v>309899.88061539357</v>
      </c>
      <c r="UJ37" s="52">
        <f>UJ29*'Iteration Prices'!UJ18</f>
        <v>272329.78472225362</v>
      </c>
      <c r="UK37" s="52">
        <f>UK29*'Iteration Prices'!UK18</f>
        <v>280817.88102881034</v>
      </c>
      <c r="UL37" s="52">
        <f>UL29*'Iteration Prices'!UL18</f>
        <v>262750.74820632907</v>
      </c>
      <c r="UM37" s="52">
        <f>UM29*'Iteration Prices'!UM18</f>
        <v>241178.76029413557</v>
      </c>
      <c r="UN37" s="52">
        <f>UN29*'Iteration Prices'!UN18</f>
        <v>242489.03331962199</v>
      </c>
      <c r="UO37" s="52">
        <f>UO29*'Iteration Prices'!UO18</f>
        <v>258200.13126685016</v>
      </c>
      <c r="UP37" s="52">
        <f>UP29*'Iteration Prices'!UP18</f>
        <v>213628.57920496684</v>
      </c>
      <c r="UQ37" s="52">
        <f>UQ29*'Iteration Prices'!UQ18</f>
        <v>263808.40353047167</v>
      </c>
      <c r="UR37" s="52">
        <f>UR29*'Iteration Prices'!UR18</f>
        <v>321944.27497312031</v>
      </c>
      <c r="US37" s="52">
        <f>US29*'Iteration Prices'!US18</f>
        <v>342566.06205514778</v>
      </c>
      <c r="UT37" s="52">
        <f>UT29*'Iteration Prices'!UT18</f>
        <v>468738.33080869314</v>
      </c>
      <c r="UU37" s="52">
        <f>UU29*'Iteration Prices'!UU18</f>
        <v>342653.27849421045</v>
      </c>
      <c r="UV37" s="52">
        <f>UV29*'Iteration Prices'!UV18</f>
        <v>249044.00534968998</v>
      </c>
      <c r="UW37" s="52">
        <f>UW29*'Iteration Prices'!UW18</f>
        <v>219099.31907307258</v>
      </c>
      <c r="UX37" s="52">
        <f>UX29*'Iteration Prices'!UX18</f>
        <v>290271.86657279567</v>
      </c>
      <c r="UY37" s="52">
        <f>UY29*'Iteration Prices'!UY18</f>
        <v>240210.61389131768</v>
      </c>
      <c r="UZ37" s="52">
        <f>UZ29*'Iteration Prices'!UZ18</f>
        <v>248436.1829446308</v>
      </c>
      <c r="VA37" s="52">
        <f>VA29*'Iteration Prices'!VA18</f>
        <v>257863.96389498017</v>
      </c>
      <c r="VB37" s="52">
        <f>VB29*'Iteration Prices'!VB18</f>
        <v>235982.48212000827</v>
      </c>
      <c r="VC37" s="52">
        <f>VC29*'Iteration Prices'!VC18</f>
        <v>391045.4068718559</v>
      </c>
      <c r="VD37" s="52">
        <f>VD29*'Iteration Prices'!VD18</f>
        <v>317929.07130344963</v>
      </c>
      <c r="VE37" s="52">
        <f>VE29*'Iteration Prices'!VE18</f>
        <v>343301.65967541636</v>
      </c>
      <c r="VF37" s="52">
        <f>VF29*'Iteration Prices'!VF18</f>
        <v>498951.89007391396</v>
      </c>
      <c r="VG37" s="52">
        <f>VG29*'Iteration Prices'!VG18</f>
        <v>352795.47149119503</v>
      </c>
      <c r="VH37" s="52">
        <f>VH29*'Iteration Prices'!VH18</f>
        <v>271156.31219113752</v>
      </c>
      <c r="VI37" s="52">
        <f>VI29*'Iteration Prices'!VI18</f>
        <v>245944.97709111549</v>
      </c>
      <c r="VJ37" s="52">
        <f>VJ29*'Iteration Prices'!VJ18</f>
        <v>290693.78938464547</v>
      </c>
      <c r="VK37" s="52">
        <f>VK29*'Iteration Prices'!VK18</f>
        <v>250923.51312981563</v>
      </c>
      <c r="VL37" s="52">
        <f>VL29*'Iteration Prices'!VL18</f>
        <v>281817.82319380651</v>
      </c>
      <c r="VM37" s="52">
        <f>VM29*'Iteration Prices'!VM18</f>
        <v>255479.62751703919</v>
      </c>
      <c r="VN37" s="52">
        <f>VN29*'Iteration Prices'!VN18</f>
        <v>237951.41750010656</v>
      </c>
      <c r="VO37" s="52">
        <f>VO29*'Iteration Prices'!VO18</f>
        <v>296385.13039499131</v>
      </c>
      <c r="VP37" s="52">
        <f>VP29*'Iteration Prices'!VP18</f>
        <v>308847.65087799815</v>
      </c>
      <c r="VQ37" s="52">
        <f>VQ29*'Iteration Prices'!VQ18</f>
        <v>372992.6234729283</v>
      </c>
      <c r="VR37" s="52">
        <f>VR29*'Iteration Prices'!VR18</f>
        <v>503614.35605420725</v>
      </c>
      <c r="VS37" s="52">
        <f>VS29*'Iteration Prices'!VS18</f>
        <v>375074.75574026717</v>
      </c>
      <c r="VT37" s="52">
        <f>VT29*'Iteration Prices'!VT18</f>
        <v>272805.87880714127</v>
      </c>
      <c r="VU37" s="52">
        <f>VU29*'Iteration Prices'!VU18</f>
        <v>347962.60590055212</v>
      </c>
      <c r="VV37" s="52">
        <f>VV29*'Iteration Prices'!VV18</f>
        <v>282448.49242662609</v>
      </c>
      <c r="VW37" s="52">
        <f>VW29*'Iteration Prices'!VW18</f>
        <v>257315.10520373337</v>
      </c>
      <c r="VX37" s="52">
        <f>VX29*'Iteration Prices'!VX18</f>
        <v>292303.65475043526</v>
      </c>
      <c r="VY37" s="52">
        <f>VY29*'Iteration Prices'!VY18</f>
        <v>259479.55695184131</v>
      </c>
      <c r="VZ37" s="52">
        <f>VZ29*'Iteration Prices'!VZ18</f>
        <v>254686.9465215042</v>
      </c>
      <c r="WA37" s="52">
        <f>WA29*'Iteration Prices'!WA18</f>
        <v>289699.19269420108</v>
      </c>
      <c r="WB37" s="52">
        <f>WB29*'Iteration Prices'!WB18</f>
        <v>326360.02744087757</v>
      </c>
      <c r="WC37" s="52">
        <f>WC29*'Iteration Prices'!WC18</f>
        <v>425926.91976996639</v>
      </c>
      <c r="WD37" s="52">
        <f>WD29*'Iteration Prices'!WD18</f>
        <v>535110.21418522031</v>
      </c>
      <c r="WE37" s="52">
        <f>WE29*'Iteration Prices'!WE18</f>
        <v>438850.23719507747</v>
      </c>
      <c r="WF37" s="52">
        <f>WF29*'Iteration Prices'!WF18</f>
        <v>343871.31055774086</v>
      </c>
      <c r="WG37" s="52">
        <f>WG29*'Iteration Prices'!WG18</f>
        <v>312639.5622567056</v>
      </c>
      <c r="WH37" s="52">
        <f>WH29*'Iteration Prices'!WH18</f>
        <v>285047.4767206306</v>
      </c>
      <c r="WI37" s="52">
        <f>WI29*'Iteration Prices'!WI18</f>
        <v>267060.57100056217</v>
      </c>
      <c r="WJ37" s="52">
        <f>WJ29*'Iteration Prices'!WJ18</f>
        <v>271364.97841955326</v>
      </c>
      <c r="WK37" s="52">
        <f>WK29*'Iteration Prices'!WK18</f>
        <v>257964.70938855788</v>
      </c>
      <c r="WL37" s="52">
        <f>WL29*'Iteration Prices'!WL18</f>
        <v>280682.27074305923</v>
      </c>
      <c r="WM37" s="52">
        <f>WM29*'Iteration Prices'!WM18</f>
        <v>318826.09525680915</v>
      </c>
      <c r="WN37" s="52">
        <f>WN29*'Iteration Prices'!WN18</f>
        <v>349164.77889051585</v>
      </c>
      <c r="WO37" s="52">
        <f>WO29*'Iteration Prices'!WO18</f>
        <v>426745.02023834921</v>
      </c>
      <c r="WP37" s="52">
        <f>WP29*'Iteration Prices'!WP18</f>
        <v>614300.57518115477</v>
      </c>
      <c r="WQ37" s="52">
        <f>WQ29*'Iteration Prices'!WQ18</f>
        <v>430467.39576891449</v>
      </c>
      <c r="WR37" s="52">
        <f>WR29*'Iteration Prices'!WR18</f>
        <v>364237.20345280506</v>
      </c>
      <c r="WS37" s="52">
        <f>WS29*'Iteration Prices'!WS18</f>
        <v>331635.43317909358</v>
      </c>
      <c r="WT37" s="52">
        <f>WT29*'Iteration Prices'!WT18</f>
        <v>278809.89397169364</v>
      </c>
      <c r="WU37" s="52">
        <f>WU29*'Iteration Prices'!WU18</f>
        <v>272246.14041032194</v>
      </c>
      <c r="WV37" s="52">
        <f>WV29*'Iteration Prices'!WV18</f>
        <v>266220.74477464467</v>
      </c>
      <c r="WW37" s="52">
        <f>WW29*'Iteration Prices'!WW18</f>
        <v>288768.46463809285</v>
      </c>
      <c r="WX37" s="52">
        <f>WX29*'Iteration Prices'!WX18</f>
        <v>253594.05101230281</v>
      </c>
      <c r="WY37" s="52">
        <f>WY29*'Iteration Prices'!WY18</f>
        <v>328457.12863639725</v>
      </c>
      <c r="WZ37" s="52">
        <f>WZ29*'Iteration Prices'!WZ18</f>
        <v>409534.56214136723</v>
      </c>
      <c r="XA37" s="52">
        <f>XA29*'Iteration Prices'!XA18</f>
        <v>397369.5286973333</v>
      </c>
      <c r="XB37" s="52">
        <f>XB29*'Iteration Prices'!XB18</f>
        <v>641742.98182126228</v>
      </c>
      <c r="XC37" s="52">
        <f>XC29*'Iteration Prices'!XC18</f>
        <v>451099.26354160672</v>
      </c>
      <c r="XD37" s="52">
        <f>XD29*'Iteration Prices'!XD18</f>
        <v>351279.51352872938</v>
      </c>
      <c r="XE37" s="52">
        <f>XE29*'Iteration Prices'!XE18</f>
        <v>320829.93363895389</v>
      </c>
      <c r="XF37" s="52">
        <f>XF29*'Iteration Prices'!XF18</f>
        <v>317612.10948608309</v>
      </c>
      <c r="XG37" s="52">
        <f>XG29*'Iteration Prices'!XG18</f>
        <v>262888.41978165001</v>
      </c>
      <c r="XH37" s="52">
        <f>XH29*'Iteration Prices'!XH18</f>
        <v>258717.10221549968</v>
      </c>
      <c r="XI37" s="52">
        <f>XI29*'Iteration Prices'!XI18</f>
        <v>291624.0271575161</v>
      </c>
      <c r="XJ37" s="52">
        <f>XJ29*'Iteration Prices'!XJ18</f>
        <v>266130.17813132593</v>
      </c>
      <c r="XK37" s="52">
        <f>XK29*'Iteration Prices'!XK18</f>
        <v>346988.10542177944</v>
      </c>
      <c r="XL37" s="52">
        <f>XL29*'Iteration Prices'!XL18</f>
        <v>373403.60031655774</v>
      </c>
      <c r="XM37" s="52">
        <f>XM29*'Iteration Prices'!XM18</f>
        <v>408261.49021952413</v>
      </c>
      <c r="XN37" s="52"/>
      <c r="XO37" s="52"/>
      <c r="XP37" s="52"/>
      <c r="XQ37" s="52"/>
      <c r="XR37" s="52"/>
      <c r="XS37" s="52"/>
      <c r="XT37" s="52"/>
      <c r="XU37" s="52"/>
      <c r="XV37" s="52"/>
      <c r="XW37" s="52"/>
      <c r="XX37" s="52"/>
      <c r="XY37" s="52"/>
      <c r="XZ37" s="52"/>
      <c r="YA37" s="52"/>
      <c r="YB37" s="52"/>
      <c r="YC37" s="52"/>
      <c r="YD37" s="52"/>
      <c r="YE37" s="52"/>
      <c r="YF37" s="52"/>
      <c r="YG37" s="52"/>
      <c r="YH37" s="52"/>
      <c r="YI37" s="52"/>
      <c r="YJ37" s="52"/>
      <c r="YK37" s="52"/>
      <c r="YL37" s="52"/>
      <c r="YM37" s="52"/>
      <c r="YN37" s="52"/>
      <c r="YO37" s="52"/>
      <c r="YP37" s="52"/>
      <c r="YQ37" s="52"/>
      <c r="YR37" s="52"/>
      <c r="YS37" s="52"/>
      <c r="YT37" s="52"/>
      <c r="YU37" s="52"/>
      <c r="YV37" s="52"/>
      <c r="YW37" s="52"/>
      <c r="YX37" s="52"/>
      <c r="YY37" s="52"/>
      <c r="YZ37" s="52"/>
      <c r="ZA37" s="52"/>
      <c r="ZB37" s="52"/>
      <c r="ZC37" s="52"/>
      <c r="ZD37" s="52"/>
      <c r="ZE37" s="52"/>
      <c r="ZF37" s="52"/>
      <c r="ZG37" s="52"/>
      <c r="ZH37" s="52"/>
      <c r="ZI37" s="52"/>
    </row>
    <row r="38" spans="1:686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  <c r="IW38" s="52"/>
      <c r="IX38" s="52"/>
      <c r="IY38" s="52"/>
      <c r="IZ38" s="52"/>
      <c r="JA38" s="52"/>
      <c r="JB38" s="52"/>
      <c r="JC38" s="52"/>
      <c r="JD38" s="52"/>
      <c r="JE38" s="52"/>
      <c r="JF38" s="52"/>
      <c r="JG38" s="52"/>
      <c r="JH38" s="52"/>
      <c r="JI38" s="52"/>
      <c r="JJ38" s="52"/>
      <c r="JK38" s="52"/>
      <c r="JL38" s="52"/>
      <c r="JM38" s="52"/>
      <c r="JN38" s="52"/>
      <c r="JO38" s="52"/>
      <c r="JP38" s="52"/>
      <c r="JQ38" s="52"/>
      <c r="JR38" s="52"/>
      <c r="JS38" s="52"/>
      <c r="JT38" s="52"/>
      <c r="JU38" s="52"/>
      <c r="JV38" s="52"/>
      <c r="JW38" s="52"/>
      <c r="JX38" s="52"/>
      <c r="JY38" s="52"/>
      <c r="JZ38" s="52"/>
      <c r="KA38" s="52"/>
      <c r="KB38" s="52"/>
      <c r="KC38" s="52"/>
      <c r="KD38" s="52"/>
      <c r="KE38" s="52"/>
      <c r="KF38" s="52"/>
      <c r="KG38" s="52"/>
      <c r="KH38" s="52"/>
      <c r="KI38" s="52"/>
      <c r="KJ38" s="52"/>
      <c r="KK38" s="52"/>
      <c r="KL38" s="52"/>
      <c r="KM38" s="52"/>
      <c r="KN38" s="52"/>
      <c r="KO38" s="52"/>
      <c r="KP38" s="52"/>
      <c r="KQ38" s="52"/>
      <c r="KR38" s="52"/>
      <c r="KS38" s="52"/>
      <c r="KT38" s="52"/>
      <c r="KU38" s="52"/>
      <c r="KV38" s="52"/>
      <c r="KW38" s="52"/>
      <c r="KX38" s="52"/>
      <c r="KY38" s="52"/>
      <c r="KZ38" s="52"/>
      <c r="LA38" s="52"/>
      <c r="LB38" s="52"/>
      <c r="LC38" s="52"/>
      <c r="LD38" s="52"/>
      <c r="LE38" s="52"/>
      <c r="LF38" s="52"/>
      <c r="LG38" s="52"/>
      <c r="LH38" s="52"/>
      <c r="LI38" s="52"/>
      <c r="LJ38" s="52"/>
      <c r="LK38" s="52"/>
      <c r="LL38" s="52"/>
      <c r="LM38" s="52"/>
      <c r="LN38" s="52"/>
      <c r="LO38" s="52"/>
      <c r="LP38" s="52"/>
      <c r="LQ38" s="52"/>
      <c r="LR38" s="52"/>
      <c r="LS38" s="52"/>
      <c r="LT38" s="52"/>
      <c r="LU38" s="52"/>
      <c r="LV38" s="52"/>
      <c r="LW38" s="52"/>
      <c r="LX38" s="52"/>
      <c r="LY38" s="52"/>
      <c r="LZ38" s="52"/>
      <c r="MA38" s="52"/>
      <c r="MB38" s="52"/>
      <c r="MC38" s="52"/>
      <c r="MD38" s="52"/>
      <c r="ME38" s="52"/>
      <c r="MF38" s="52"/>
      <c r="MG38" s="52"/>
      <c r="MH38" s="52"/>
      <c r="MI38" s="52"/>
      <c r="MJ38" s="52"/>
      <c r="MK38" s="52"/>
      <c r="ML38" s="52"/>
      <c r="MM38" s="52"/>
      <c r="MN38" s="52"/>
      <c r="MO38" s="52"/>
      <c r="MP38" s="52"/>
      <c r="MQ38" s="52"/>
      <c r="MR38" s="52"/>
      <c r="MS38" s="52"/>
      <c r="MT38" s="52"/>
      <c r="MU38" s="52"/>
      <c r="MV38" s="52"/>
      <c r="MW38" s="52"/>
      <c r="MX38" s="52"/>
      <c r="MY38" s="52"/>
      <c r="MZ38" s="52"/>
      <c r="NA38" s="52"/>
      <c r="NB38" s="52"/>
      <c r="NC38" s="52"/>
      <c r="ND38" s="52"/>
      <c r="NE38" s="52"/>
      <c r="NF38" s="52"/>
      <c r="NG38" s="52"/>
      <c r="NH38" s="52"/>
      <c r="NI38" s="52"/>
      <c r="NJ38" s="52"/>
      <c r="NK38" s="52"/>
      <c r="NL38" s="52"/>
      <c r="NM38" s="52"/>
      <c r="NN38" s="52"/>
      <c r="NO38" s="52"/>
      <c r="NP38" s="52"/>
      <c r="NQ38" s="52"/>
      <c r="NR38" s="52"/>
      <c r="NS38" s="52"/>
      <c r="NT38" s="52"/>
      <c r="NU38" s="52"/>
      <c r="NV38" s="52"/>
      <c r="NW38" s="52"/>
      <c r="NX38" s="52"/>
      <c r="NY38" s="52"/>
      <c r="NZ38" s="52"/>
      <c r="OA38" s="52"/>
      <c r="OB38" s="52"/>
      <c r="OC38" s="52"/>
      <c r="OD38" s="52"/>
      <c r="OE38" s="52"/>
      <c r="OF38" s="52"/>
      <c r="OG38" s="52"/>
      <c r="OH38" s="52"/>
      <c r="OI38" s="52"/>
      <c r="OJ38" s="52"/>
      <c r="OK38" s="52"/>
      <c r="OL38" s="52"/>
      <c r="OM38" s="52"/>
      <c r="ON38" s="52"/>
      <c r="OO38" s="52"/>
      <c r="OP38" s="52"/>
      <c r="OQ38" s="52"/>
      <c r="OR38" s="52"/>
      <c r="OS38" s="52"/>
      <c r="OT38" s="52"/>
      <c r="OU38" s="52"/>
      <c r="OV38" s="52"/>
      <c r="OW38" s="52"/>
      <c r="OX38" s="52"/>
      <c r="OY38" s="52"/>
      <c r="OZ38" s="52"/>
      <c r="PA38" s="52"/>
      <c r="PB38" s="52"/>
      <c r="PC38" s="52"/>
      <c r="PD38" s="52"/>
      <c r="PE38" s="52"/>
      <c r="PF38" s="52"/>
      <c r="PG38" s="52"/>
      <c r="PH38" s="52"/>
      <c r="PI38" s="52"/>
      <c r="PJ38" s="52"/>
      <c r="PK38" s="52"/>
      <c r="PL38" s="52"/>
      <c r="PM38" s="52"/>
      <c r="PN38" s="52"/>
      <c r="PO38" s="52"/>
      <c r="PP38" s="52"/>
      <c r="PQ38" s="52"/>
      <c r="PR38" s="52"/>
      <c r="PS38" s="52"/>
      <c r="PT38" s="52"/>
      <c r="PU38" s="52"/>
      <c r="PV38" s="52"/>
      <c r="PW38" s="52"/>
      <c r="PX38" s="52"/>
      <c r="PY38" s="52"/>
      <c r="PZ38" s="52"/>
      <c r="QA38" s="52"/>
      <c r="QB38" s="52"/>
      <c r="QC38" s="52"/>
      <c r="QD38" s="52"/>
      <c r="QE38" s="52"/>
      <c r="QF38" s="52"/>
      <c r="QG38" s="52"/>
      <c r="QH38" s="52"/>
      <c r="QI38" s="52"/>
      <c r="QJ38" s="52"/>
      <c r="QK38" s="52"/>
      <c r="QL38" s="52"/>
      <c r="QM38" s="52"/>
      <c r="QN38" s="52"/>
      <c r="QO38" s="52"/>
      <c r="QP38" s="52"/>
      <c r="QQ38" s="52"/>
      <c r="QR38" s="52"/>
      <c r="QS38" s="52"/>
      <c r="QT38" s="52"/>
      <c r="QU38" s="52"/>
      <c r="QV38" s="52"/>
      <c r="QW38" s="52"/>
      <c r="QX38" s="52"/>
      <c r="QY38" s="52"/>
      <c r="QZ38" s="52"/>
      <c r="RA38" s="52"/>
      <c r="RB38" s="52"/>
      <c r="RC38" s="52"/>
      <c r="RD38" s="52"/>
      <c r="RE38" s="52"/>
      <c r="RF38" s="52"/>
      <c r="RG38" s="52"/>
      <c r="RH38" s="52"/>
      <c r="RI38" s="52"/>
      <c r="RJ38" s="52"/>
      <c r="RK38" s="52"/>
      <c r="RL38" s="52"/>
      <c r="RM38" s="52"/>
      <c r="RN38" s="52"/>
      <c r="RO38" s="52"/>
      <c r="RP38" s="52"/>
      <c r="RQ38" s="52"/>
      <c r="RR38" s="52"/>
      <c r="RS38" s="52"/>
      <c r="RT38" s="52"/>
      <c r="RU38" s="52"/>
      <c r="RV38" s="52"/>
      <c r="RW38" s="52"/>
      <c r="RX38" s="52"/>
      <c r="RY38" s="52"/>
      <c r="RZ38" s="52"/>
      <c r="SA38" s="52"/>
      <c r="SB38" s="52"/>
      <c r="SC38" s="52"/>
      <c r="SD38" s="52"/>
      <c r="SE38" s="52"/>
      <c r="SF38" s="52"/>
      <c r="SG38" s="52"/>
      <c r="SH38" s="52"/>
      <c r="SI38" s="52"/>
      <c r="SJ38" s="52"/>
      <c r="SK38" s="52"/>
      <c r="SL38" s="52"/>
      <c r="SM38" s="52"/>
      <c r="SN38" s="52"/>
      <c r="SO38" s="52"/>
      <c r="SP38" s="52"/>
      <c r="SQ38" s="52"/>
      <c r="SR38" s="52"/>
      <c r="SS38" s="52"/>
      <c r="ST38" s="52"/>
      <c r="SU38" s="52"/>
      <c r="SV38" s="52"/>
      <c r="SW38" s="52"/>
      <c r="SX38" s="52"/>
      <c r="SY38" s="52"/>
      <c r="SZ38" s="52"/>
      <c r="TA38" s="52"/>
      <c r="TB38" s="52"/>
      <c r="TC38" s="52"/>
      <c r="TD38" s="52"/>
      <c r="TE38" s="52"/>
      <c r="TF38" s="52"/>
      <c r="TG38" s="52"/>
      <c r="TH38" s="52"/>
      <c r="TI38" s="52"/>
      <c r="TJ38" s="52"/>
      <c r="TK38" s="52"/>
      <c r="TL38" s="52"/>
      <c r="TM38" s="52"/>
      <c r="TN38" s="52"/>
      <c r="TO38" s="52"/>
      <c r="TP38" s="52"/>
      <c r="TQ38" s="52"/>
      <c r="TR38" s="52"/>
      <c r="TS38" s="52"/>
      <c r="TT38" s="52"/>
      <c r="TU38" s="52"/>
      <c r="TV38" s="52"/>
      <c r="TW38" s="52"/>
      <c r="TX38" s="52"/>
      <c r="TY38" s="52"/>
      <c r="TZ38" s="52"/>
      <c r="UA38" s="52"/>
      <c r="UB38" s="52"/>
      <c r="UC38" s="52"/>
      <c r="UD38" s="52"/>
      <c r="UE38" s="52"/>
      <c r="UF38" s="52"/>
      <c r="UG38" s="52"/>
      <c r="UH38" s="52"/>
      <c r="UI38" s="52"/>
      <c r="UJ38" s="52"/>
      <c r="UK38" s="52"/>
      <c r="UL38" s="52"/>
      <c r="UM38" s="52"/>
      <c r="UN38" s="52"/>
      <c r="UO38" s="52"/>
      <c r="UP38" s="52"/>
      <c r="UQ38" s="52"/>
      <c r="UR38" s="52"/>
      <c r="US38" s="52"/>
      <c r="UT38" s="52"/>
      <c r="UU38" s="52"/>
      <c r="UV38" s="52"/>
      <c r="UW38" s="52"/>
      <c r="UX38" s="52"/>
      <c r="UY38" s="52"/>
      <c r="UZ38" s="52"/>
      <c r="VA38" s="52"/>
      <c r="VB38" s="52"/>
      <c r="VC38" s="52"/>
      <c r="VD38" s="52"/>
      <c r="VE38" s="52"/>
      <c r="VF38" s="52"/>
      <c r="VG38" s="52"/>
      <c r="VH38" s="52"/>
      <c r="VI38" s="52"/>
      <c r="VJ38" s="52"/>
      <c r="VK38" s="52"/>
      <c r="VL38" s="52"/>
      <c r="VM38" s="52"/>
      <c r="VN38" s="52"/>
      <c r="VO38" s="52"/>
      <c r="VP38" s="52"/>
      <c r="VQ38" s="52"/>
      <c r="VR38" s="52"/>
      <c r="VS38" s="52"/>
      <c r="VT38" s="52"/>
      <c r="VU38" s="52"/>
      <c r="VV38" s="52"/>
      <c r="VW38" s="52"/>
      <c r="VX38" s="52"/>
      <c r="VY38" s="52"/>
      <c r="VZ38" s="52"/>
      <c r="WA38" s="52"/>
      <c r="WB38" s="52"/>
      <c r="WC38" s="52"/>
      <c r="WD38" s="52"/>
      <c r="WE38" s="52"/>
      <c r="WF38" s="52"/>
      <c r="WG38" s="52"/>
      <c r="WH38" s="52"/>
      <c r="WI38" s="52"/>
      <c r="WJ38" s="52"/>
      <c r="WK38" s="52"/>
      <c r="WL38" s="52"/>
      <c r="WM38" s="52"/>
      <c r="WN38" s="52"/>
      <c r="WO38" s="52"/>
      <c r="WP38" s="52"/>
      <c r="WQ38" s="52"/>
      <c r="WR38" s="52"/>
      <c r="WS38" s="52"/>
      <c r="WT38" s="52"/>
      <c r="WU38" s="52"/>
      <c r="WV38" s="52"/>
      <c r="WW38" s="52"/>
      <c r="WX38" s="52"/>
      <c r="WY38" s="52"/>
      <c r="WZ38" s="52"/>
      <c r="XA38" s="52"/>
      <c r="XB38" s="52"/>
      <c r="XC38" s="52"/>
      <c r="XD38" s="52"/>
      <c r="XE38" s="52"/>
      <c r="XF38" s="52"/>
      <c r="XG38" s="52"/>
      <c r="XH38" s="52"/>
      <c r="XI38" s="52"/>
      <c r="XJ38" s="52"/>
      <c r="XK38" s="52"/>
      <c r="XL38" s="52"/>
      <c r="XM38" s="52"/>
      <c r="XN38" s="52"/>
      <c r="XO38" s="52"/>
      <c r="XP38" s="52"/>
      <c r="XQ38" s="52"/>
      <c r="XR38" s="52"/>
      <c r="XS38" s="52"/>
      <c r="XT38" s="52"/>
      <c r="XU38" s="52"/>
      <c r="XV38" s="52"/>
      <c r="XW38" s="52"/>
      <c r="XX38" s="52"/>
      <c r="XY38" s="52"/>
      <c r="XZ38" s="52"/>
      <c r="YA38" s="52"/>
      <c r="YB38" s="52"/>
      <c r="YC38" s="52"/>
      <c r="YD38" s="52"/>
      <c r="YE38" s="52"/>
      <c r="YF38" s="52"/>
      <c r="YG38" s="52"/>
      <c r="YH38" s="52"/>
      <c r="YI38" s="52"/>
      <c r="YJ38" s="52"/>
      <c r="YK38" s="52"/>
      <c r="YL38" s="52"/>
      <c r="YM38" s="52"/>
      <c r="YN38" s="52"/>
      <c r="YO38" s="52"/>
      <c r="YP38" s="52"/>
      <c r="YQ38" s="52"/>
      <c r="YR38" s="52"/>
      <c r="YS38" s="52"/>
      <c r="YT38" s="52"/>
      <c r="YU38" s="52"/>
      <c r="YV38" s="52"/>
      <c r="YW38" s="52"/>
      <c r="YX38" s="52"/>
      <c r="YY38" s="52"/>
      <c r="YZ38" s="52"/>
      <c r="ZA38" s="52"/>
      <c r="ZB38" s="52"/>
      <c r="ZC38" s="52"/>
      <c r="ZD38" s="52"/>
      <c r="ZE38" s="52"/>
      <c r="ZF38" s="52"/>
      <c r="ZG38" s="52"/>
      <c r="ZH38" s="52"/>
      <c r="ZI38" s="52"/>
    </row>
    <row r="39" spans="1:686" x14ac:dyDescent="0.25">
      <c r="A39" s="51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  <c r="IW39" s="52"/>
      <c r="IX39" s="52"/>
      <c r="IY39" s="52"/>
      <c r="IZ39" s="52"/>
      <c r="JA39" s="52"/>
      <c r="JB39" s="52"/>
      <c r="JC39" s="52"/>
      <c r="JD39" s="52"/>
      <c r="JE39" s="52"/>
      <c r="JF39" s="52"/>
      <c r="JG39" s="52"/>
      <c r="JH39" s="52"/>
      <c r="JI39" s="52"/>
      <c r="JJ39" s="52"/>
      <c r="JK39" s="52"/>
      <c r="JL39" s="52"/>
      <c r="JM39" s="52"/>
      <c r="JN39" s="52"/>
      <c r="JO39" s="52"/>
      <c r="JP39" s="52"/>
      <c r="JQ39" s="52"/>
      <c r="JR39" s="52"/>
      <c r="JS39" s="52"/>
      <c r="JT39" s="52"/>
      <c r="JU39" s="52"/>
      <c r="JV39" s="52"/>
      <c r="JW39" s="52"/>
      <c r="JX39" s="52"/>
      <c r="JY39" s="52"/>
      <c r="JZ39" s="52"/>
      <c r="KA39" s="52"/>
      <c r="KB39" s="52"/>
      <c r="KC39" s="52"/>
      <c r="KD39" s="52"/>
      <c r="KE39" s="52"/>
      <c r="KF39" s="52"/>
      <c r="KG39" s="52"/>
      <c r="KH39" s="52"/>
      <c r="KI39" s="52"/>
      <c r="KJ39" s="52"/>
      <c r="KK39" s="52"/>
      <c r="KL39" s="52"/>
      <c r="KM39" s="52"/>
      <c r="KN39" s="52"/>
      <c r="KO39" s="52"/>
      <c r="KP39" s="52"/>
      <c r="KQ39" s="52"/>
      <c r="KR39" s="52"/>
      <c r="KS39" s="52"/>
      <c r="KT39" s="52"/>
      <c r="KU39" s="52"/>
      <c r="KV39" s="52"/>
      <c r="KW39" s="52"/>
      <c r="KX39" s="52"/>
      <c r="KY39" s="52"/>
      <c r="KZ39" s="52"/>
      <c r="LA39" s="52"/>
      <c r="LB39" s="52"/>
      <c r="LC39" s="52"/>
      <c r="LD39" s="52"/>
      <c r="LE39" s="52"/>
      <c r="LF39" s="52"/>
      <c r="LG39" s="52"/>
      <c r="LH39" s="52"/>
      <c r="LI39" s="52"/>
      <c r="LJ39" s="52"/>
      <c r="LK39" s="52"/>
      <c r="LL39" s="52"/>
      <c r="LM39" s="52"/>
      <c r="LN39" s="52"/>
      <c r="LO39" s="52"/>
      <c r="LP39" s="52"/>
      <c r="LQ39" s="52"/>
      <c r="LR39" s="52"/>
      <c r="LS39" s="52"/>
      <c r="LT39" s="52"/>
      <c r="LU39" s="52"/>
      <c r="LV39" s="52"/>
      <c r="LW39" s="52"/>
      <c r="LX39" s="52"/>
      <c r="LY39" s="52"/>
      <c r="LZ39" s="52"/>
      <c r="MA39" s="52"/>
      <c r="MB39" s="52"/>
      <c r="MC39" s="52"/>
      <c r="MD39" s="52"/>
      <c r="ME39" s="52"/>
      <c r="MF39" s="52"/>
      <c r="MG39" s="52"/>
      <c r="MH39" s="52"/>
      <c r="MI39" s="52"/>
      <c r="MJ39" s="52"/>
      <c r="MK39" s="52"/>
      <c r="ML39" s="52"/>
      <c r="MM39" s="52"/>
      <c r="MN39" s="52"/>
      <c r="MO39" s="52"/>
      <c r="MP39" s="52"/>
      <c r="MQ39" s="52"/>
      <c r="MR39" s="52"/>
      <c r="MS39" s="52"/>
      <c r="MT39" s="52"/>
      <c r="MU39" s="52"/>
      <c r="MV39" s="52"/>
      <c r="MW39" s="52"/>
      <c r="MX39" s="52"/>
      <c r="MY39" s="52"/>
      <c r="MZ39" s="52"/>
      <c r="NA39" s="52"/>
      <c r="NB39" s="52"/>
      <c r="NC39" s="52"/>
      <c r="ND39" s="52"/>
      <c r="NE39" s="52"/>
      <c r="NF39" s="52"/>
      <c r="NG39" s="52"/>
      <c r="NH39" s="52"/>
      <c r="NI39" s="52"/>
      <c r="NJ39" s="52"/>
      <c r="NK39" s="52"/>
      <c r="NL39" s="52"/>
      <c r="NM39" s="52"/>
      <c r="NN39" s="52"/>
      <c r="NO39" s="52"/>
      <c r="NP39" s="52"/>
      <c r="NQ39" s="52"/>
      <c r="NR39" s="52"/>
      <c r="NS39" s="52"/>
      <c r="NT39" s="52"/>
      <c r="NU39" s="52"/>
      <c r="NV39" s="52"/>
      <c r="NW39" s="52"/>
      <c r="NX39" s="52"/>
      <c r="NY39" s="52"/>
      <c r="NZ39" s="52"/>
      <c r="OA39" s="52"/>
      <c r="OB39" s="52"/>
      <c r="OC39" s="52"/>
      <c r="OD39" s="52"/>
      <c r="OE39" s="52"/>
      <c r="OF39" s="52"/>
      <c r="OG39" s="52"/>
      <c r="OH39" s="52"/>
      <c r="OI39" s="52"/>
      <c r="OJ39" s="52"/>
      <c r="OK39" s="52"/>
      <c r="OL39" s="52"/>
      <c r="OM39" s="52"/>
      <c r="ON39" s="52"/>
      <c r="OO39" s="52"/>
      <c r="OP39" s="52"/>
      <c r="OQ39" s="52"/>
      <c r="OR39" s="52"/>
      <c r="OS39" s="52"/>
      <c r="OT39" s="52"/>
      <c r="OU39" s="52"/>
      <c r="OV39" s="52"/>
      <c r="OW39" s="52"/>
      <c r="OX39" s="52"/>
      <c r="OY39" s="52"/>
      <c r="OZ39" s="52"/>
      <c r="PA39" s="52"/>
      <c r="PB39" s="52"/>
      <c r="PC39" s="52"/>
      <c r="PD39" s="52"/>
      <c r="PE39" s="52"/>
      <c r="PF39" s="52"/>
      <c r="PG39" s="52"/>
      <c r="PH39" s="52"/>
      <c r="PI39" s="52"/>
      <c r="PJ39" s="52"/>
      <c r="PK39" s="52"/>
      <c r="PL39" s="52"/>
      <c r="PM39" s="52"/>
      <c r="PN39" s="52"/>
      <c r="PO39" s="52"/>
      <c r="PP39" s="52"/>
      <c r="PQ39" s="52"/>
      <c r="PR39" s="52"/>
      <c r="PS39" s="52"/>
      <c r="PT39" s="52"/>
      <c r="PU39" s="52"/>
      <c r="PV39" s="52"/>
      <c r="PW39" s="52"/>
      <c r="PX39" s="52"/>
      <c r="PY39" s="52"/>
      <c r="PZ39" s="52"/>
      <c r="QA39" s="52"/>
      <c r="QB39" s="52"/>
      <c r="QC39" s="52"/>
      <c r="QD39" s="52"/>
      <c r="QE39" s="52"/>
      <c r="QF39" s="52"/>
      <c r="QG39" s="52"/>
      <c r="QH39" s="52"/>
      <c r="QI39" s="52"/>
      <c r="QJ39" s="52"/>
      <c r="QK39" s="52"/>
      <c r="QL39" s="52"/>
      <c r="QM39" s="52"/>
      <c r="QN39" s="52"/>
      <c r="QO39" s="52"/>
      <c r="QP39" s="52"/>
      <c r="QQ39" s="52"/>
      <c r="QR39" s="52"/>
      <c r="QS39" s="52"/>
      <c r="QT39" s="52"/>
      <c r="QU39" s="52"/>
      <c r="QV39" s="52"/>
      <c r="QW39" s="52"/>
      <c r="QX39" s="52"/>
      <c r="QY39" s="52"/>
      <c r="QZ39" s="52"/>
      <c r="RA39" s="52"/>
      <c r="RB39" s="52"/>
      <c r="RC39" s="52"/>
      <c r="RD39" s="52"/>
      <c r="RE39" s="52"/>
      <c r="RF39" s="52"/>
      <c r="RG39" s="52"/>
      <c r="RH39" s="52"/>
      <c r="RI39" s="52"/>
      <c r="RJ39" s="52"/>
      <c r="RK39" s="52"/>
      <c r="RL39" s="52"/>
      <c r="RM39" s="52"/>
      <c r="RN39" s="52"/>
      <c r="RO39" s="52"/>
      <c r="RP39" s="52"/>
      <c r="RQ39" s="52"/>
      <c r="RR39" s="52"/>
      <c r="RS39" s="52"/>
      <c r="RT39" s="52"/>
      <c r="RU39" s="52"/>
      <c r="RV39" s="52"/>
      <c r="RW39" s="52"/>
      <c r="RX39" s="52"/>
      <c r="RY39" s="52"/>
      <c r="RZ39" s="52"/>
      <c r="SA39" s="52"/>
      <c r="SB39" s="52"/>
      <c r="SC39" s="52"/>
      <c r="SD39" s="52"/>
      <c r="SE39" s="52"/>
      <c r="SF39" s="52"/>
      <c r="SG39" s="52"/>
      <c r="SH39" s="52"/>
      <c r="SI39" s="52"/>
      <c r="SJ39" s="52"/>
      <c r="SK39" s="52"/>
      <c r="SL39" s="52"/>
      <c r="SM39" s="52"/>
      <c r="SN39" s="52"/>
      <c r="SO39" s="52"/>
      <c r="SP39" s="52"/>
      <c r="SQ39" s="52"/>
      <c r="SR39" s="52"/>
      <c r="SS39" s="52"/>
      <c r="ST39" s="52"/>
      <c r="SU39" s="52"/>
      <c r="SV39" s="52"/>
      <c r="SW39" s="52"/>
      <c r="SX39" s="52"/>
      <c r="SY39" s="52"/>
      <c r="SZ39" s="52"/>
      <c r="TA39" s="52"/>
      <c r="TB39" s="52"/>
      <c r="TC39" s="52"/>
      <c r="TD39" s="52"/>
      <c r="TE39" s="52"/>
      <c r="TF39" s="52"/>
      <c r="TG39" s="52"/>
      <c r="TH39" s="52"/>
      <c r="TI39" s="52"/>
      <c r="TJ39" s="52"/>
      <c r="TK39" s="52"/>
      <c r="TL39" s="52"/>
      <c r="TM39" s="52"/>
      <c r="TN39" s="52"/>
      <c r="TO39" s="52"/>
      <c r="TP39" s="52"/>
      <c r="TQ39" s="52"/>
      <c r="TR39" s="52"/>
      <c r="TS39" s="52"/>
      <c r="TT39" s="52"/>
      <c r="TU39" s="52"/>
      <c r="TV39" s="52"/>
      <c r="TW39" s="52"/>
      <c r="TX39" s="52"/>
      <c r="TY39" s="52"/>
      <c r="TZ39" s="52"/>
      <c r="UA39" s="52"/>
      <c r="UB39" s="52"/>
      <c r="UC39" s="52"/>
      <c r="UD39" s="52"/>
      <c r="UE39" s="52"/>
      <c r="UF39" s="52"/>
      <c r="UG39" s="52"/>
      <c r="UH39" s="52"/>
      <c r="UI39" s="52"/>
      <c r="UJ39" s="52"/>
      <c r="UK39" s="52"/>
      <c r="UL39" s="52"/>
      <c r="UM39" s="52"/>
      <c r="UN39" s="52"/>
      <c r="UO39" s="52"/>
      <c r="UP39" s="52"/>
      <c r="UQ39" s="52"/>
      <c r="UR39" s="52"/>
      <c r="US39" s="52"/>
      <c r="UT39" s="52"/>
      <c r="UU39" s="52"/>
      <c r="UV39" s="52"/>
      <c r="UW39" s="52"/>
      <c r="UX39" s="52"/>
      <c r="UY39" s="52"/>
      <c r="UZ39" s="52"/>
      <c r="VA39" s="52"/>
      <c r="VB39" s="52"/>
      <c r="VC39" s="52"/>
      <c r="VD39" s="52"/>
      <c r="VE39" s="52"/>
      <c r="VF39" s="52"/>
      <c r="VG39" s="52"/>
      <c r="VH39" s="52"/>
      <c r="VI39" s="52"/>
      <c r="VJ39" s="52"/>
      <c r="VK39" s="52"/>
      <c r="VL39" s="52"/>
      <c r="VM39" s="52"/>
      <c r="VN39" s="52"/>
      <c r="VO39" s="52"/>
      <c r="VP39" s="52"/>
      <c r="VQ39" s="52"/>
      <c r="VR39" s="52"/>
      <c r="VS39" s="52"/>
      <c r="VT39" s="52"/>
      <c r="VU39" s="52"/>
      <c r="VV39" s="52"/>
      <c r="VW39" s="52"/>
      <c r="VX39" s="52"/>
      <c r="VY39" s="52"/>
      <c r="VZ39" s="52"/>
      <c r="WA39" s="52"/>
      <c r="WB39" s="52"/>
      <c r="WC39" s="52"/>
      <c r="WD39" s="52"/>
      <c r="WE39" s="52"/>
      <c r="WF39" s="52"/>
      <c r="WG39" s="52"/>
      <c r="WH39" s="52"/>
      <c r="WI39" s="52"/>
      <c r="WJ39" s="52"/>
      <c r="WK39" s="52"/>
      <c r="WL39" s="52"/>
      <c r="WM39" s="52"/>
      <c r="WN39" s="52"/>
      <c r="WO39" s="52"/>
      <c r="WP39" s="52"/>
      <c r="WQ39" s="52"/>
      <c r="WR39" s="52"/>
      <c r="WS39" s="52"/>
      <c r="WT39" s="52"/>
      <c r="WU39" s="52"/>
      <c r="WV39" s="52"/>
      <c r="WW39" s="52"/>
      <c r="WX39" s="52"/>
      <c r="WY39" s="52"/>
      <c r="WZ39" s="52"/>
      <c r="XA39" s="52"/>
      <c r="XB39" s="52"/>
      <c r="XC39" s="52"/>
      <c r="XD39" s="52"/>
      <c r="XE39" s="52"/>
      <c r="XF39" s="52"/>
      <c r="XG39" s="52"/>
      <c r="XH39" s="52"/>
      <c r="XI39" s="52"/>
      <c r="XJ39" s="52"/>
      <c r="XK39" s="52"/>
      <c r="XL39" s="52"/>
      <c r="XM39" s="52"/>
      <c r="XN39" s="52"/>
      <c r="XO39" s="52"/>
      <c r="XP39" s="52"/>
      <c r="XQ39" s="52"/>
      <c r="XR39" s="52"/>
      <c r="XS39" s="52"/>
      <c r="XT39" s="52"/>
      <c r="XU39" s="52"/>
      <c r="XV39" s="52"/>
      <c r="XW39" s="52"/>
      <c r="XX39" s="52"/>
      <c r="XY39" s="52"/>
      <c r="XZ39" s="52"/>
      <c r="YA39" s="52"/>
      <c r="YB39" s="52"/>
      <c r="YC39" s="52"/>
      <c r="YD39" s="52"/>
      <c r="YE39" s="52"/>
      <c r="YF39" s="52"/>
      <c r="YG39" s="52"/>
      <c r="YH39" s="52"/>
      <c r="YI39" s="52"/>
      <c r="YJ39" s="52"/>
      <c r="YK39" s="52"/>
      <c r="YL39" s="52"/>
      <c r="YM39" s="52"/>
      <c r="YN39" s="52"/>
      <c r="YO39" s="52"/>
      <c r="YP39" s="52"/>
      <c r="YQ39" s="52"/>
      <c r="YR39" s="52"/>
      <c r="YS39" s="52"/>
      <c r="YT39" s="52"/>
      <c r="YU39" s="52"/>
      <c r="YV39" s="52"/>
      <c r="YW39" s="52"/>
      <c r="YX39" s="52"/>
      <c r="YY39" s="52"/>
      <c r="YZ39" s="52"/>
      <c r="ZA39" s="52"/>
      <c r="ZB39" s="52"/>
      <c r="ZC39" s="52"/>
      <c r="ZD39" s="52"/>
      <c r="ZE39" s="52"/>
      <c r="ZF39" s="52"/>
      <c r="ZG39" s="52"/>
      <c r="ZH39" s="52"/>
      <c r="ZI39" s="52"/>
    </row>
    <row r="40" spans="1:686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  <c r="IW40" s="52"/>
      <c r="IX40" s="52"/>
      <c r="IY40" s="52"/>
      <c r="IZ40" s="52"/>
      <c r="JA40" s="52"/>
      <c r="JB40" s="52"/>
      <c r="JC40" s="52"/>
      <c r="JD40" s="52"/>
      <c r="JE40" s="52"/>
      <c r="JF40" s="52"/>
      <c r="JG40" s="52"/>
      <c r="JH40" s="52"/>
      <c r="JI40" s="52"/>
      <c r="JJ40" s="52"/>
      <c r="JK40" s="52"/>
      <c r="JL40" s="52"/>
      <c r="JM40" s="52"/>
      <c r="JN40" s="52"/>
      <c r="JO40" s="52"/>
      <c r="JP40" s="52"/>
      <c r="JQ40" s="52"/>
      <c r="JR40" s="52"/>
      <c r="JS40" s="52"/>
      <c r="JT40" s="52"/>
      <c r="JU40" s="52"/>
      <c r="JV40" s="52"/>
      <c r="JW40" s="52"/>
      <c r="JX40" s="52"/>
      <c r="JY40" s="52"/>
      <c r="JZ40" s="52"/>
      <c r="KA40" s="52"/>
      <c r="KB40" s="52"/>
      <c r="KC40" s="52"/>
      <c r="KD40" s="52"/>
      <c r="KE40" s="52"/>
      <c r="KF40" s="52"/>
      <c r="KG40" s="52"/>
      <c r="KH40" s="52"/>
      <c r="KI40" s="52"/>
      <c r="KJ40" s="52"/>
      <c r="KK40" s="52"/>
      <c r="KL40" s="52"/>
      <c r="KM40" s="52"/>
      <c r="KN40" s="52"/>
      <c r="KO40" s="52"/>
      <c r="KP40" s="52"/>
      <c r="KQ40" s="52"/>
      <c r="KR40" s="52"/>
      <c r="KS40" s="52"/>
      <c r="KT40" s="52"/>
      <c r="KU40" s="52"/>
      <c r="KV40" s="52"/>
      <c r="KW40" s="52"/>
      <c r="KX40" s="52"/>
      <c r="KY40" s="52"/>
      <c r="KZ40" s="52"/>
      <c r="LA40" s="52"/>
      <c r="LB40" s="52"/>
      <c r="LC40" s="52"/>
      <c r="LD40" s="52"/>
      <c r="LE40" s="52"/>
      <c r="LF40" s="52"/>
      <c r="LG40" s="52"/>
      <c r="LH40" s="52"/>
      <c r="LI40" s="52"/>
      <c r="LJ40" s="52"/>
      <c r="LK40" s="52"/>
      <c r="LL40" s="52"/>
      <c r="LM40" s="52"/>
      <c r="LN40" s="52"/>
      <c r="LO40" s="52"/>
      <c r="LP40" s="52"/>
      <c r="LQ40" s="52"/>
      <c r="LR40" s="52"/>
      <c r="LS40" s="52"/>
      <c r="LT40" s="52"/>
      <c r="LU40" s="52"/>
      <c r="LV40" s="52"/>
      <c r="LW40" s="52"/>
      <c r="LX40" s="52"/>
      <c r="LY40" s="52"/>
      <c r="LZ40" s="52"/>
      <c r="MA40" s="52"/>
      <c r="MB40" s="52"/>
      <c r="MC40" s="52"/>
      <c r="MD40" s="52"/>
      <c r="ME40" s="52"/>
      <c r="MF40" s="52"/>
      <c r="MG40" s="52"/>
      <c r="MH40" s="52"/>
      <c r="MI40" s="52"/>
      <c r="MJ40" s="52"/>
      <c r="MK40" s="52"/>
      <c r="ML40" s="52"/>
      <c r="MM40" s="52"/>
      <c r="MN40" s="52"/>
      <c r="MO40" s="52"/>
      <c r="MP40" s="52"/>
      <c r="MQ40" s="52"/>
      <c r="MR40" s="52"/>
      <c r="MS40" s="52"/>
      <c r="MT40" s="52"/>
      <c r="MU40" s="52"/>
      <c r="MV40" s="52"/>
      <c r="MW40" s="52"/>
      <c r="MX40" s="52"/>
      <c r="MY40" s="52"/>
      <c r="MZ40" s="52"/>
      <c r="NA40" s="52"/>
      <c r="NB40" s="52"/>
      <c r="NC40" s="52"/>
      <c r="ND40" s="52"/>
      <c r="NE40" s="52"/>
      <c r="NF40" s="52"/>
      <c r="NG40" s="52"/>
      <c r="NH40" s="52"/>
      <c r="NI40" s="52"/>
      <c r="NJ40" s="52"/>
      <c r="NK40" s="52"/>
      <c r="NL40" s="52"/>
      <c r="NM40" s="52"/>
      <c r="NN40" s="52"/>
      <c r="NO40" s="52"/>
      <c r="NP40" s="52"/>
      <c r="NQ40" s="52"/>
      <c r="NR40" s="52"/>
      <c r="NS40" s="52"/>
      <c r="NT40" s="52"/>
      <c r="NU40" s="52"/>
      <c r="NV40" s="52"/>
      <c r="NW40" s="52"/>
      <c r="NX40" s="52"/>
      <c r="NY40" s="52"/>
      <c r="NZ40" s="52"/>
      <c r="OA40" s="52"/>
      <c r="OB40" s="52"/>
      <c r="OC40" s="52"/>
      <c r="OD40" s="52"/>
      <c r="OE40" s="52"/>
      <c r="OF40" s="52"/>
      <c r="OG40" s="52"/>
      <c r="OH40" s="52"/>
      <c r="OI40" s="52"/>
      <c r="OJ40" s="52"/>
      <c r="OK40" s="52"/>
      <c r="OL40" s="52"/>
      <c r="OM40" s="52"/>
      <c r="ON40" s="52"/>
      <c r="OO40" s="52"/>
      <c r="OP40" s="52"/>
      <c r="OQ40" s="52"/>
      <c r="OR40" s="52"/>
      <c r="OS40" s="52"/>
      <c r="OT40" s="52"/>
      <c r="OU40" s="52"/>
      <c r="OV40" s="52"/>
      <c r="OW40" s="52"/>
      <c r="OX40" s="52"/>
      <c r="OY40" s="52"/>
      <c r="OZ40" s="52"/>
      <c r="PA40" s="52"/>
      <c r="PB40" s="52"/>
      <c r="PC40" s="52"/>
      <c r="PD40" s="52"/>
      <c r="PE40" s="52"/>
      <c r="PF40" s="52"/>
      <c r="PG40" s="52"/>
      <c r="PH40" s="52"/>
      <c r="PI40" s="52"/>
      <c r="PJ40" s="52"/>
      <c r="PK40" s="52"/>
      <c r="PL40" s="52"/>
      <c r="PM40" s="52"/>
      <c r="PN40" s="52"/>
      <c r="PO40" s="52"/>
      <c r="PP40" s="52"/>
      <c r="PQ40" s="52"/>
      <c r="PR40" s="52"/>
      <c r="PS40" s="52"/>
      <c r="PT40" s="52"/>
      <c r="PU40" s="52"/>
      <c r="PV40" s="52"/>
      <c r="PW40" s="52"/>
      <c r="PX40" s="52"/>
      <c r="PY40" s="52"/>
      <c r="PZ40" s="52"/>
      <c r="QA40" s="52"/>
      <c r="QB40" s="52"/>
      <c r="QC40" s="52"/>
      <c r="QD40" s="52"/>
      <c r="QE40" s="52"/>
      <c r="QF40" s="52"/>
      <c r="QG40" s="52"/>
      <c r="QH40" s="52"/>
      <c r="QI40" s="52"/>
      <c r="QJ40" s="52"/>
      <c r="QK40" s="52"/>
      <c r="QL40" s="52"/>
      <c r="QM40" s="52"/>
      <c r="QN40" s="52"/>
      <c r="QO40" s="52"/>
      <c r="QP40" s="52"/>
      <c r="QQ40" s="52"/>
      <c r="QR40" s="52"/>
      <c r="QS40" s="52"/>
      <c r="QT40" s="52"/>
      <c r="QU40" s="52"/>
      <c r="QV40" s="52"/>
      <c r="QW40" s="52"/>
      <c r="QX40" s="52"/>
      <c r="QY40" s="52"/>
      <c r="QZ40" s="52"/>
      <c r="RA40" s="52"/>
      <c r="RB40" s="52"/>
      <c r="RC40" s="52"/>
      <c r="RD40" s="52"/>
      <c r="RE40" s="52"/>
      <c r="RF40" s="52"/>
      <c r="RG40" s="52"/>
      <c r="RH40" s="52"/>
      <c r="RI40" s="52"/>
      <c r="RJ40" s="52"/>
      <c r="RK40" s="52"/>
      <c r="RL40" s="52"/>
      <c r="RM40" s="52"/>
      <c r="RN40" s="52"/>
      <c r="RO40" s="52"/>
      <c r="RP40" s="52"/>
      <c r="RQ40" s="52"/>
      <c r="RR40" s="52"/>
      <c r="RS40" s="52"/>
      <c r="RT40" s="52"/>
      <c r="RU40" s="52"/>
      <c r="RV40" s="52"/>
      <c r="RW40" s="52"/>
      <c r="RX40" s="52"/>
      <c r="RY40" s="52"/>
      <c r="RZ40" s="52"/>
      <c r="SA40" s="52"/>
      <c r="SB40" s="52"/>
      <c r="SC40" s="52"/>
      <c r="SD40" s="52"/>
      <c r="SE40" s="52"/>
      <c r="SF40" s="52"/>
      <c r="SG40" s="52"/>
      <c r="SH40" s="52"/>
      <c r="SI40" s="52"/>
      <c r="SJ40" s="52"/>
      <c r="SK40" s="52"/>
      <c r="SL40" s="52"/>
      <c r="SM40" s="52"/>
      <c r="SN40" s="52"/>
      <c r="SO40" s="52"/>
      <c r="SP40" s="52"/>
      <c r="SQ40" s="52"/>
      <c r="SR40" s="52"/>
      <c r="SS40" s="52"/>
      <c r="ST40" s="52"/>
      <c r="SU40" s="52"/>
      <c r="SV40" s="52"/>
      <c r="SW40" s="52"/>
      <c r="SX40" s="52"/>
      <c r="SY40" s="52"/>
      <c r="SZ40" s="52"/>
      <c r="TA40" s="52"/>
      <c r="TB40" s="52"/>
      <c r="TC40" s="52"/>
      <c r="TD40" s="52"/>
      <c r="TE40" s="52"/>
      <c r="TF40" s="52"/>
      <c r="TG40" s="52"/>
      <c r="TH40" s="52"/>
      <c r="TI40" s="52"/>
      <c r="TJ40" s="52"/>
      <c r="TK40" s="52"/>
      <c r="TL40" s="52"/>
      <c r="TM40" s="52"/>
      <c r="TN40" s="52"/>
      <c r="TO40" s="52"/>
      <c r="TP40" s="52"/>
      <c r="TQ40" s="52"/>
      <c r="TR40" s="52"/>
      <c r="TS40" s="52"/>
      <c r="TT40" s="52"/>
      <c r="TU40" s="52"/>
      <c r="TV40" s="52"/>
      <c r="TW40" s="52"/>
      <c r="TX40" s="52"/>
      <c r="TY40" s="52"/>
      <c r="TZ40" s="52"/>
      <c r="UA40" s="52"/>
      <c r="UB40" s="52"/>
      <c r="UC40" s="52"/>
      <c r="UD40" s="52"/>
      <c r="UE40" s="52"/>
      <c r="UF40" s="52"/>
      <c r="UG40" s="52"/>
      <c r="UH40" s="52"/>
      <c r="UI40" s="52"/>
      <c r="UJ40" s="52"/>
      <c r="UK40" s="52"/>
      <c r="UL40" s="52"/>
      <c r="UM40" s="52"/>
      <c r="UN40" s="52"/>
      <c r="UO40" s="52"/>
      <c r="UP40" s="52"/>
      <c r="UQ40" s="52"/>
      <c r="UR40" s="52"/>
      <c r="US40" s="52"/>
      <c r="UT40" s="52"/>
      <c r="UU40" s="52"/>
      <c r="UV40" s="52"/>
      <c r="UW40" s="52"/>
      <c r="UX40" s="52"/>
      <c r="UY40" s="52"/>
      <c r="UZ40" s="52"/>
      <c r="VA40" s="52"/>
      <c r="VB40" s="52"/>
      <c r="VC40" s="52"/>
      <c r="VD40" s="52"/>
      <c r="VE40" s="52"/>
      <c r="VF40" s="52"/>
      <c r="VG40" s="52"/>
      <c r="VH40" s="52"/>
      <c r="VI40" s="52"/>
      <c r="VJ40" s="52"/>
      <c r="VK40" s="52"/>
      <c r="VL40" s="52"/>
      <c r="VM40" s="52"/>
      <c r="VN40" s="52"/>
      <c r="VO40" s="52"/>
      <c r="VP40" s="52"/>
      <c r="VQ40" s="52"/>
      <c r="VR40" s="52"/>
      <c r="VS40" s="52"/>
      <c r="VT40" s="52"/>
      <c r="VU40" s="52"/>
      <c r="VV40" s="52"/>
      <c r="VW40" s="52"/>
      <c r="VX40" s="52"/>
      <c r="VY40" s="52"/>
      <c r="VZ40" s="52"/>
      <c r="WA40" s="52"/>
      <c r="WB40" s="52"/>
      <c r="WC40" s="52"/>
      <c r="WD40" s="52"/>
      <c r="WE40" s="52"/>
      <c r="WF40" s="52"/>
      <c r="WG40" s="52"/>
      <c r="WH40" s="52"/>
      <c r="WI40" s="52"/>
      <c r="WJ40" s="52"/>
      <c r="WK40" s="52"/>
      <c r="WL40" s="52"/>
      <c r="WM40" s="52"/>
      <c r="WN40" s="52"/>
      <c r="WO40" s="52"/>
      <c r="WP40" s="52"/>
      <c r="WQ40" s="52"/>
      <c r="WR40" s="52"/>
      <c r="WS40" s="52"/>
      <c r="WT40" s="52"/>
      <c r="WU40" s="52"/>
      <c r="WV40" s="52"/>
      <c r="WW40" s="52"/>
      <c r="WX40" s="52"/>
      <c r="WY40" s="52"/>
      <c r="WZ40" s="52"/>
      <c r="XA40" s="52"/>
      <c r="XB40" s="52"/>
      <c r="XC40" s="52"/>
      <c r="XD40" s="52"/>
      <c r="XE40" s="52"/>
      <c r="XF40" s="52"/>
      <c r="XG40" s="52"/>
      <c r="XH40" s="52"/>
      <c r="XI40" s="52"/>
      <c r="XJ40" s="52"/>
      <c r="XK40" s="52"/>
      <c r="XL40" s="52"/>
      <c r="XM40" s="52"/>
      <c r="XN40" s="52"/>
      <c r="XO40" s="52"/>
      <c r="XP40" s="52"/>
      <c r="XQ40" s="52"/>
      <c r="XR40" s="52"/>
      <c r="XS40" s="52"/>
      <c r="XT40" s="52"/>
      <c r="XU40" s="52"/>
      <c r="XV40" s="52"/>
      <c r="XW40" s="52"/>
      <c r="XX40" s="52"/>
      <c r="XY40" s="52"/>
      <c r="XZ40" s="52"/>
      <c r="YA40" s="52"/>
      <c r="YB40" s="52"/>
      <c r="YC40" s="52"/>
      <c r="YD40" s="52"/>
      <c r="YE40" s="52"/>
      <c r="YF40" s="52"/>
      <c r="YG40" s="52"/>
      <c r="YH40" s="52"/>
      <c r="YI40" s="52"/>
      <c r="YJ40" s="52"/>
      <c r="YK40" s="52"/>
      <c r="YL40" s="52"/>
      <c r="YM40" s="52"/>
      <c r="YN40" s="52"/>
      <c r="YO40" s="52"/>
      <c r="YP40" s="52"/>
      <c r="YQ40" s="52"/>
      <c r="YR40" s="52"/>
      <c r="YS40" s="52"/>
      <c r="YT40" s="52"/>
      <c r="YU40" s="52"/>
      <c r="YV40" s="52"/>
      <c r="YW40" s="52"/>
      <c r="YX40" s="52"/>
      <c r="YY40" s="52"/>
      <c r="YZ40" s="52"/>
      <c r="ZA40" s="52"/>
      <c r="ZB40" s="52"/>
      <c r="ZC40" s="52"/>
      <c r="ZD40" s="52"/>
      <c r="ZE40" s="52"/>
      <c r="ZF40" s="52"/>
      <c r="ZG40" s="52"/>
      <c r="ZH40" s="52"/>
      <c r="ZI40" s="52"/>
    </row>
    <row r="42" spans="1:686" x14ac:dyDescent="0.25"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  <c r="IW42" s="52"/>
      <c r="IX42" s="52"/>
      <c r="IY42" s="52"/>
      <c r="IZ42" s="52"/>
      <c r="JA42" s="52"/>
      <c r="JB42" s="52"/>
      <c r="JC42" s="52"/>
      <c r="JD42" s="52"/>
      <c r="JE42" s="52"/>
      <c r="JF42" s="52"/>
      <c r="JG42" s="52"/>
      <c r="JH42" s="52"/>
      <c r="JI42" s="52"/>
      <c r="JJ42" s="52"/>
      <c r="JK42" s="52"/>
      <c r="JL42" s="52"/>
      <c r="JM42" s="52"/>
      <c r="JN42" s="52"/>
      <c r="JO42" s="52"/>
      <c r="JP42" s="52"/>
      <c r="JQ42" s="52"/>
      <c r="JR42" s="52"/>
      <c r="JS42" s="52"/>
      <c r="JT42" s="52"/>
      <c r="JU42" s="52"/>
      <c r="JV42" s="52"/>
      <c r="JW42" s="52"/>
      <c r="JX42" s="52"/>
      <c r="JY42" s="52"/>
      <c r="JZ42" s="52"/>
      <c r="KA42" s="52"/>
      <c r="KB42" s="52"/>
      <c r="KC42" s="52"/>
      <c r="KD42" s="52"/>
      <c r="KE42" s="52"/>
      <c r="KF42" s="52"/>
      <c r="KG42" s="52"/>
      <c r="KH42" s="52"/>
      <c r="KI42" s="52"/>
      <c r="KJ42" s="52"/>
      <c r="KK42" s="52"/>
      <c r="KL42" s="52"/>
      <c r="KM42" s="52"/>
      <c r="KN42" s="52"/>
      <c r="KO42" s="52"/>
      <c r="KP42" s="52"/>
      <c r="KQ42" s="52"/>
      <c r="KR42" s="52"/>
      <c r="KS42" s="52"/>
      <c r="KT42" s="52"/>
      <c r="KU42" s="52"/>
      <c r="KV42" s="52"/>
      <c r="KW42" s="52"/>
      <c r="KX42" s="52"/>
      <c r="KY42" s="52"/>
      <c r="KZ42" s="52"/>
      <c r="LA42" s="52"/>
      <c r="LB42" s="52"/>
      <c r="LC42" s="52"/>
      <c r="LD42" s="52"/>
      <c r="LE42" s="52"/>
      <c r="LF42" s="52"/>
      <c r="LG42" s="52"/>
      <c r="LH42" s="52"/>
      <c r="LI42" s="52"/>
      <c r="LJ42" s="52"/>
      <c r="LK42" s="52"/>
      <c r="LL42" s="52"/>
      <c r="LM42" s="52"/>
      <c r="LN42" s="52"/>
      <c r="LO42" s="52"/>
      <c r="LP42" s="52"/>
      <c r="LQ42" s="52"/>
      <c r="LR42" s="52"/>
      <c r="LS42" s="52"/>
      <c r="LT42" s="52"/>
      <c r="LU42" s="52"/>
      <c r="LV42" s="52"/>
      <c r="LW42" s="52"/>
      <c r="LX42" s="52"/>
      <c r="LY42" s="52"/>
      <c r="LZ42" s="52"/>
      <c r="MA42" s="52"/>
      <c r="MB42" s="52"/>
      <c r="MC42" s="52"/>
      <c r="MD42" s="52"/>
      <c r="ME42" s="52"/>
      <c r="MF42" s="52"/>
      <c r="MG42" s="52"/>
      <c r="MH42" s="52"/>
      <c r="MI42" s="52"/>
      <c r="MJ42" s="52"/>
      <c r="MK42" s="52"/>
      <c r="ML42" s="52"/>
      <c r="MM42" s="52"/>
      <c r="MN42" s="52"/>
      <c r="MO42" s="52"/>
      <c r="MP42" s="52"/>
      <c r="MQ42" s="52"/>
      <c r="MR42" s="52"/>
      <c r="MS42" s="52"/>
      <c r="MT42" s="52"/>
      <c r="MU42" s="52"/>
      <c r="MV42" s="52"/>
      <c r="MW42" s="52"/>
      <c r="MX42" s="52"/>
      <c r="MY42" s="52"/>
      <c r="MZ42" s="52"/>
      <c r="NA42" s="52"/>
      <c r="NB42" s="52"/>
      <c r="NC42" s="52"/>
      <c r="ND42" s="52"/>
      <c r="NE42" s="52"/>
      <c r="NF42" s="52"/>
      <c r="NG42" s="52"/>
      <c r="NH42" s="52"/>
      <c r="NI42" s="52"/>
      <c r="NJ42" s="52"/>
      <c r="NK42" s="52"/>
      <c r="NL42" s="52"/>
      <c r="NM42" s="52"/>
      <c r="NN42" s="52"/>
      <c r="NO42" s="52"/>
      <c r="NP42" s="52"/>
      <c r="NQ42" s="52"/>
      <c r="NR42" s="52"/>
      <c r="NS42" s="52"/>
      <c r="NT42" s="52"/>
      <c r="NU42" s="52"/>
      <c r="NV42" s="52"/>
      <c r="NW42" s="52"/>
      <c r="NX42" s="52"/>
      <c r="NY42" s="52"/>
      <c r="NZ42" s="52"/>
      <c r="OA42" s="52"/>
      <c r="OB42" s="52"/>
      <c r="OC42" s="52"/>
      <c r="OD42" s="52"/>
      <c r="OE42" s="52"/>
      <c r="OF42" s="52"/>
      <c r="OG42" s="52"/>
      <c r="OH42" s="52"/>
      <c r="OI42" s="52"/>
      <c r="OJ42" s="52"/>
      <c r="OK42" s="52"/>
      <c r="OL42" s="52"/>
      <c r="OM42" s="52"/>
      <c r="ON42" s="52"/>
      <c r="OO42" s="52"/>
      <c r="OP42" s="52"/>
      <c r="OQ42" s="52"/>
      <c r="OR42" s="52"/>
      <c r="OS42" s="52"/>
      <c r="OT42" s="52"/>
      <c r="OU42" s="52"/>
      <c r="OV42" s="52"/>
      <c r="OW42" s="52"/>
      <c r="OX42" s="52"/>
      <c r="OY42" s="52"/>
      <c r="OZ42" s="52"/>
      <c r="PA42" s="52"/>
      <c r="PB42" s="52"/>
      <c r="PC42" s="52"/>
      <c r="PD42" s="52"/>
      <c r="PE42" s="52"/>
      <c r="PF42" s="52"/>
      <c r="PG42" s="52"/>
      <c r="PH42" s="52"/>
      <c r="PI42" s="52"/>
      <c r="PJ42" s="52"/>
      <c r="PK42" s="52"/>
      <c r="PL42" s="52"/>
      <c r="PM42" s="52"/>
      <c r="PN42" s="52"/>
      <c r="PO42" s="52"/>
      <c r="PP42" s="52"/>
      <c r="PQ42" s="52"/>
      <c r="PR42" s="52"/>
      <c r="PS42" s="52"/>
      <c r="PT42" s="52"/>
      <c r="PU42" s="52"/>
      <c r="PV42" s="52"/>
      <c r="PW42" s="52"/>
      <c r="PX42" s="52"/>
      <c r="PY42" s="52"/>
      <c r="PZ42" s="52"/>
      <c r="QA42" s="52"/>
      <c r="QB42" s="52"/>
      <c r="QC42" s="52"/>
      <c r="QD42" s="52"/>
      <c r="QE42" s="52"/>
      <c r="QF42" s="52"/>
      <c r="QG42" s="52"/>
      <c r="QH42" s="52"/>
      <c r="QI42" s="52"/>
      <c r="QJ42" s="52"/>
      <c r="QK42" s="52"/>
      <c r="QL42" s="52"/>
      <c r="QM42" s="52"/>
      <c r="QN42" s="52"/>
      <c r="QO42" s="52"/>
      <c r="QP42" s="52"/>
      <c r="QQ42" s="52"/>
      <c r="QR42" s="52"/>
      <c r="QS42" s="52"/>
      <c r="QT42" s="52"/>
      <c r="QU42" s="52"/>
      <c r="QV42" s="52"/>
      <c r="QW42" s="52"/>
      <c r="QX42" s="52"/>
      <c r="QY42" s="52"/>
      <c r="QZ42" s="52"/>
      <c r="RA42" s="52"/>
      <c r="RB42" s="52"/>
      <c r="RC42" s="52"/>
      <c r="RD42" s="52"/>
      <c r="RE42" s="52"/>
      <c r="RF42" s="52"/>
      <c r="RG42" s="52"/>
      <c r="RH42" s="52"/>
      <c r="RI42" s="52"/>
      <c r="RJ42" s="52"/>
      <c r="RK42" s="52"/>
      <c r="RL42" s="52"/>
      <c r="RM42" s="52"/>
      <c r="RN42" s="52"/>
      <c r="RO42" s="52"/>
      <c r="RP42" s="52"/>
      <c r="RQ42" s="52"/>
      <c r="RR42" s="52"/>
      <c r="RS42" s="52"/>
      <c r="RT42" s="52"/>
      <c r="RU42" s="52"/>
      <c r="RV42" s="52"/>
      <c r="RW42" s="52"/>
      <c r="RX42" s="52"/>
      <c r="RY42" s="52"/>
      <c r="RZ42" s="52"/>
      <c r="SA42" s="52"/>
      <c r="SB42" s="52"/>
      <c r="SC42" s="52"/>
      <c r="SD42" s="52"/>
      <c r="SE42" s="52"/>
      <c r="SF42" s="52"/>
      <c r="SG42" s="52"/>
      <c r="SH42" s="52"/>
      <c r="SI42" s="52"/>
      <c r="SJ42" s="52"/>
      <c r="SK42" s="52"/>
      <c r="SL42" s="52"/>
      <c r="SM42" s="52"/>
      <c r="SN42" s="52"/>
      <c r="SO42" s="52"/>
      <c r="SP42" s="52"/>
      <c r="SQ42" s="52"/>
      <c r="SR42" s="52"/>
      <c r="SS42" s="52"/>
      <c r="ST42" s="52"/>
      <c r="SU42" s="52"/>
      <c r="SV42" s="52"/>
      <c r="SW42" s="52"/>
      <c r="SX42" s="52"/>
      <c r="SY42" s="52"/>
      <c r="SZ42" s="52"/>
      <c r="TA42" s="52"/>
      <c r="TB42" s="52"/>
      <c r="TC42" s="52"/>
      <c r="TD42" s="52"/>
      <c r="TE42" s="52"/>
      <c r="TF42" s="52"/>
      <c r="TG42" s="52"/>
      <c r="TH42" s="52"/>
      <c r="TI42" s="52"/>
      <c r="TJ42" s="52"/>
      <c r="TK42" s="52"/>
      <c r="TL42" s="52"/>
      <c r="TM42" s="52"/>
      <c r="TN42" s="52"/>
      <c r="TO42" s="52"/>
      <c r="TP42" s="52"/>
      <c r="TQ42" s="52"/>
      <c r="TR42" s="52"/>
      <c r="TS42" s="52"/>
      <c r="TT42" s="52"/>
      <c r="TU42" s="52"/>
      <c r="TV42" s="52"/>
      <c r="TW42" s="52"/>
      <c r="TX42" s="52"/>
      <c r="TY42" s="52"/>
      <c r="TZ42" s="52"/>
      <c r="UA42" s="52"/>
      <c r="UB42" s="52"/>
      <c r="UC42" s="52"/>
      <c r="UD42" s="52"/>
      <c r="UE42" s="52"/>
      <c r="UF42" s="52"/>
      <c r="UG42" s="52"/>
      <c r="UH42" s="52"/>
      <c r="UI42" s="52"/>
      <c r="UJ42" s="52"/>
      <c r="UK42" s="52"/>
      <c r="UL42" s="52"/>
      <c r="UM42" s="52"/>
      <c r="UN42" s="52"/>
      <c r="UO42" s="52"/>
      <c r="UP42" s="52"/>
      <c r="UQ42" s="52"/>
      <c r="UR42" s="52"/>
      <c r="US42" s="52"/>
      <c r="UT42" s="52"/>
      <c r="UU42" s="52"/>
      <c r="UV42" s="52"/>
      <c r="UW42" s="52"/>
      <c r="UX42" s="52"/>
      <c r="UY42" s="52"/>
      <c r="UZ42" s="52"/>
      <c r="VA42" s="52"/>
      <c r="VB42" s="52"/>
      <c r="VC42" s="52"/>
      <c r="VD42" s="52"/>
      <c r="VE42" s="52"/>
      <c r="VF42" s="52"/>
      <c r="VG42" s="52"/>
      <c r="VH42" s="52"/>
      <c r="VI42" s="52"/>
      <c r="VJ42" s="52"/>
      <c r="VK42" s="52"/>
      <c r="VL42" s="52"/>
      <c r="VM42" s="52"/>
      <c r="VN42" s="52"/>
      <c r="VO42" s="52"/>
      <c r="VP42" s="52"/>
      <c r="VQ42" s="52"/>
      <c r="VR42" s="52"/>
      <c r="VS42" s="52"/>
      <c r="VT42" s="52"/>
      <c r="VU42" s="52"/>
      <c r="VV42" s="52"/>
      <c r="VW42" s="52"/>
      <c r="VX42" s="52"/>
      <c r="VY42" s="52"/>
      <c r="VZ42" s="52"/>
      <c r="WA42" s="52"/>
      <c r="WB42" s="52"/>
      <c r="WC42" s="52"/>
      <c r="WD42" s="52"/>
      <c r="WE42" s="52"/>
      <c r="WF42" s="52"/>
      <c r="WG42" s="52"/>
      <c r="WH42" s="52"/>
      <c r="WI42" s="52"/>
      <c r="WJ42" s="52"/>
      <c r="WK42" s="52"/>
      <c r="WL42" s="52"/>
      <c r="WM42" s="52"/>
      <c r="WN42" s="52"/>
      <c r="WO42" s="52"/>
      <c r="WP42" s="52"/>
      <c r="WQ42" s="52"/>
      <c r="WR42" s="52"/>
      <c r="WS42" s="52"/>
      <c r="WT42" s="52"/>
      <c r="WU42" s="52"/>
      <c r="WV42" s="52"/>
      <c r="WW42" s="52"/>
      <c r="WX42" s="52"/>
      <c r="WY42" s="52"/>
      <c r="WZ42" s="52"/>
      <c r="XA42" s="52"/>
      <c r="XB42" s="52"/>
      <c r="XC42" s="52"/>
      <c r="XD42" s="52"/>
      <c r="XE42" s="52"/>
      <c r="XF42" s="52"/>
      <c r="XG42" s="52"/>
      <c r="XH42" s="52"/>
      <c r="XI42" s="52"/>
      <c r="XJ42" s="52"/>
      <c r="XK42" s="52"/>
      <c r="XL42" s="52"/>
      <c r="XM42" s="52"/>
      <c r="XN42" s="52"/>
      <c r="XO42" s="52"/>
      <c r="XP42" s="52"/>
      <c r="XQ42" s="52"/>
      <c r="XR42" s="52"/>
      <c r="XS42" s="52"/>
      <c r="XT42" s="52"/>
      <c r="XU42" s="52"/>
      <c r="XV42" s="52"/>
      <c r="XW42" s="52"/>
      <c r="XX42" s="52"/>
      <c r="XY42" s="52"/>
      <c r="XZ42" s="52"/>
      <c r="YA42" s="52"/>
      <c r="YB42" s="52"/>
      <c r="YC42" s="52"/>
      <c r="YD42" s="52"/>
      <c r="YE42" s="52"/>
      <c r="YF42" s="52"/>
      <c r="YG42" s="52"/>
      <c r="YH42" s="52"/>
      <c r="YI42" s="52"/>
      <c r="YJ42" s="52"/>
      <c r="YK42" s="52"/>
      <c r="YL42" s="52"/>
      <c r="YM42" s="52"/>
      <c r="YN42" s="52"/>
      <c r="YO42" s="52"/>
      <c r="YP42" s="52"/>
      <c r="YQ42" s="52"/>
      <c r="YR42" s="52"/>
      <c r="YS42" s="52"/>
      <c r="YT42" s="52"/>
      <c r="YU42" s="52"/>
      <c r="YV42" s="52"/>
      <c r="YW42" s="52"/>
      <c r="YX42" s="52"/>
      <c r="YY42" s="52"/>
      <c r="YZ42" s="52"/>
      <c r="ZA42" s="52"/>
      <c r="ZB42" s="52"/>
      <c r="ZC42" s="52"/>
      <c r="ZD42" s="52"/>
      <c r="ZE42" s="52"/>
      <c r="ZF42" s="52"/>
      <c r="ZG42" s="52"/>
      <c r="ZH42" s="52"/>
      <c r="ZI42" s="52"/>
    </row>
    <row r="43" spans="1:686" x14ac:dyDescent="0.25"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</row>
    <row r="44" spans="1:686" x14ac:dyDescent="0.25"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B8" sqref="B8"/>
    </sheetView>
  </sheetViews>
  <sheetFormatPr defaultRowHeight="15" x14ac:dyDescent="0.25"/>
  <cols>
    <col min="8" max="8" width="12.7109375" style="37" bestFit="1" customWidth="1"/>
    <col min="9" max="9" width="14.85546875" style="37" bestFit="1" customWidth="1"/>
    <col min="10" max="10" width="10.5703125" style="37" customWidth="1"/>
    <col min="11" max="11" width="12.5703125" style="37" bestFit="1" customWidth="1"/>
    <col min="12" max="12" width="9.140625" style="37"/>
    <col min="13" max="13" width="10.5703125" bestFit="1" customWidth="1"/>
  </cols>
  <sheetData>
    <row r="1" spans="1:13" x14ac:dyDescent="0.25">
      <c r="A1" t="s">
        <v>303</v>
      </c>
      <c r="E1" s="8"/>
      <c r="I1" s="47"/>
    </row>
    <row r="2" spans="1:13" x14ac:dyDescent="0.25">
      <c r="A2" t="s">
        <v>304</v>
      </c>
      <c r="B2" t="s">
        <v>305</v>
      </c>
      <c r="I2" s="47"/>
    </row>
    <row r="3" spans="1:13" x14ac:dyDescent="0.25">
      <c r="D3" t="s">
        <v>304</v>
      </c>
      <c r="E3" t="s">
        <v>306</v>
      </c>
    </row>
    <row r="5" spans="1:13" x14ac:dyDescent="0.25">
      <c r="H5" s="37" t="s">
        <v>349</v>
      </c>
      <c r="I5" s="37" t="s">
        <v>333</v>
      </c>
      <c r="J5" s="37" t="s">
        <v>350</v>
      </c>
      <c r="K5" s="37" t="s">
        <v>334</v>
      </c>
    </row>
    <row r="6" spans="1:13" x14ac:dyDescent="0.25">
      <c r="A6">
        <v>2017</v>
      </c>
      <c r="B6" s="19">
        <v>1.37</v>
      </c>
      <c r="D6">
        <v>2017</v>
      </c>
      <c r="E6" s="21">
        <v>1.4367225349492161</v>
      </c>
      <c r="G6">
        <f>D6</f>
        <v>2017</v>
      </c>
      <c r="H6" s="37">
        <v>0.9783891954755598</v>
      </c>
      <c r="I6" s="37">
        <v>0.89</v>
      </c>
      <c r="J6" s="37">
        <v>1.0898177669041313</v>
      </c>
      <c r="K6" s="37">
        <v>0.45</v>
      </c>
    </row>
    <row r="7" spans="1:13" x14ac:dyDescent="0.25">
      <c r="A7">
        <v>2018</v>
      </c>
      <c r="B7" s="19">
        <v>1.4</v>
      </c>
      <c r="D7">
        <v>2018</v>
      </c>
      <c r="E7" s="21">
        <v>1.429684326606155</v>
      </c>
      <c r="G7" s="38">
        <f t="shared" ref="G7:G29" si="0">D7</f>
        <v>2018</v>
      </c>
      <c r="H7" s="37">
        <v>0.82931477571010692</v>
      </c>
      <c r="I7" s="37">
        <v>0.91</v>
      </c>
      <c r="J7" s="37">
        <v>1.2614576328529639</v>
      </c>
      <c r="K7" s="37">
        <v>0.46</v>
      </c>
      <c r="M7" s="37"/>
    </row>
    <row r="8" spans="1:13" x14ac:dyDescent="0.25">
      <c r="A8" s="19">
        <v>2019</v>
      </c>
      <c r="B8" s="19">
        <v>1.43</v>
      </c>
      <c r="D8" s="19">
        <v>2019</v>
      </c>
      <c r="E8" s="21">
        <v>1.4859941856211281</v>
      </c>
      <c r="G8" s="38">
        <f t="shared" si="0"/>
        <v>2019</v>
      </c>
      <c r="H8" s="37">
        <v>1.1114926980837483</v>
      </c>
      <c r="I8" s="37">
        <v>0.93</v>
      </c>
      <c r="J8" s="37">
        <v>1.2903498409408911</v>
      </c>
      <c r="K8" s="37">
        <v>0.47</v>
      </c>
      <c r="M8" s="37"/>
    </row>
    <row r="9" spans="1:13" x14ac:dyDescent="0.25">
      <c r="A9" s="19">
        <v>2020</v>
      </c>
      <c r="B9" s="19">
        <v>1.46</v>
      </c>
      <c r="D9" s="19">
        <v>2020</v>
      </c>
      <c r="E9" s="21">
        <v>1.5366745233663841</v>
      </c>
      <c r="G9" s="38">
        <f t="shared" si="0"/>
        <v>2020</v>
      </c>
      <c r="H9" s="37">
        <v>0.86873879619666261</v>
      </c>
      <c r="I9" s="37">
        <v>0.95</v>
      </c>
      <c r="J9" s="37">
        <v>1.3943700254325431</v>
      </c>
      <c r="K9" s="37">
        <v>0.48</v>
      </c>
      <c r="M9" s="39"/>
    </row>
    <row r="10" spans="1:13" x14ac:dyDescent="0.25">
      <c r="A10" s="19">
        <v>2021</v>
      </c>
      <c r="B10" s="19">
        <v>1.48</v>
      </c>
      <c r="D10" s="19">
        <v>2021</v>
      </c>
      <c r="E10" s="21">
        <v>1.588538183642386</v>
      </c>
      <c r="G10" s="38">
        <f t="shared" si="0"/>
        <v>2021</v>
      </c>
      <c r="H10" s="37">
        <v>1.017798818421062</v>
      </c>
      <c r="I10" s="37">
        <v>0.97</v>
      </c>
      <c r="J10" s="37">
        <v>1.472184200480863</v>
      </c>
      <c r="K10" s="37">
        <v>0.49</v>
      </c>
      <c r="M10" s="39"/>
    </row>
    <row r="11" spans="1:13" x14ac:dyDescent="0.25">
      <c r="A11" s="19">
        <v>2022</v>
      </c>
      <c r="B11" s="19">
        <v>1.51</v>
      </c>
      <c r="D11" s="19">
        <v>2022</v>
      </c>
      <c r="E11" s="21">
        <v>1.6449193801195769</v>
      </c>
      <c r="G11" s="38">
        <f t="shared" si="0"/>
        <v>2022</v>
      </c>
      <c r="H11" s="37">
        <v>1.0365440154863288</v>
      </c>
      <c r="I11" s="37">
        <v>0.99</v>
      </c>
      <c r="J11" s="37">
        <v>1.5551333842570925</v>
      </c>
      <c r="K11" s="37">
        <v>0.5</v>
      </c>
      <c r="M11" s="39"/>
    </row>
    <row r="12" spans="1:13" x14ac:dyDescent="0.25">
      <c r="A12" s="19">
        <v>2023</v>
      </c>
      <c r="B12" s="19">
        <v>1.54</v>
      </c>
      <c r="D12" s="19">
        <v>2023</v>
      </c>
      <c r="E12" s="21">
        <v>1.6966065911552806</v>
      </c>
      <c r="G12" s="38">
        <f t="shared" si="0"/>
        <v>2023</v>
      </c>
      <c r="H12" s="37">
        <v>1.0490554009550228</v>
      </c>
      <c r="I12" s="37">
        <v>1</v>
      </c>
      <c r="J12" s="37">
        <v>1.6321909757058537</v>
      </c>
      <c r="K12" s="37">
        <v>0.51</v>
      </c>
      <c r="M12" s="39"/>
    </row>
    <row r="13" spans="1:13" x14ac:dyDescent="0.25">
      <c r="A13" s="19">
        <v>2024</v>
      </c>
      <c r="B13" s="19">
        <v>1.58</v>
      </c>
      <c r="D13" s="19">
        <v>2024</v>
      </c>
      <c r="E13" s="21">
        <v>1.7562550905099399</v>
      </c>
      <c r="G13" s="38">
        <f t="shared" si="0"/>
        <v>2024</v>
      </c>
      <c r="H13" s="37">
        <v>1.0679336387898903</v>
      </c>
      <c r="I13" s="37">
        <v>1.03</v>
      </c>
      <c r="J13" s="37">
        <v>1.7089644831752726</v>
      </c>
      <c r="K13" s="37">
        <v>0.52</v>
      </c>
      <c r="M13" s="39"/>
    </row>
    <row r="14" spans="1:13" x14ac:dyDescent="0.25">
      <c r="A14" s="19">
        <v>2025</v>
      </c>
      <c r="B14" s="19">
        <v>1.61</v>
      </c>
      <c r="D14" s="19">
        <v>2025</v>
      </c>
      <c r="E14" s="21">
        <v>1.7761765957285269</v>
      </c>
      <c r="G14" s="38">
        <f t="shared" si="0"/>
        <v>2025</v>
      </c>
      <c r="H14" s="37">
        <v>1.0740887149740765</v>
      </c>
      <c r="I14" s="37">
        <v>1.05</v>
      </c>
      <c r="J14" s="37">
        <v>1.7866959902006547</v>
      </c>
      <c r="K14" s="37">
        <v>0.53</v>
      </c>
      <c r="M14" s="39"/>
    </row>
    <row r="15" spans="1:13" x14ac:dyDescent="0.25">
      <c r="A15" s="19">
        <v>2026</v>
      </c>
      <c r="B15" s="19">
        <v>1.64</v>
      </c>
      <c r="D15" s="19">
        <v>2026</v>
      </c>
      <c r="E15" s="21">
        <v>1.8034707023504237</v>
      </c>
      <c r="G15" s="38">
        <f t="shared" si="0"/>
        <v>2026</v>
      </c>
      <c r="H15" s="37">
        <v>1.0873410639808847</v>
      </c>
      <c r="I15" s="37">
        <v>1.07</v>
      </c>
      <c r="J15" s="37">
        <v>1.8142004847119944</v>
      </c>
      <c r="K15" s="37">
        <v>0.54</v>
      </c>
      <c r="M15" s="39"/>
    </row>
    <row r="16" spans="1:13" x14ac:dyDescent="0.25">
      <c r="A16" s="19">
        <v>2027</v>
      </c>
      <c r="B16" s="19">
        <v>1.67</v>
      </c>
      <c r="D16" s="19">
        <v>2027</v>
      </c>
      <c r="E16" s="21">
        <v>1.8250856215691011</v>
      </c>
      <c r="G16" s="38">
        <f t="shared" si="0"/>
        <v>2027</v>
      </c>
      <c r="H16" s="37">
        <v>1.094633390432171</v>
      </c>
      <c r="I16" s="37">
        <v>1.0900000000000001</v>
      </c>
      <c r="J16" s="37">
        <v>1.836029999577903</v>
      </c>
      <c r="K16" s="37">
        <v>0.55000000000000004</v>
      </c>
      <c r="M16" s="39"/>
    </row>
    <row r="17" spans="1:13" x14ac:dyDescent="0.25">
      <c r="A17" s="19">
        <v>2028</v>
      </c>
      <c r="B17" s="19">
        <v>1.71</v>
      </c>
      <c r="D17" s="19">
        <v>2028</v>
      </c>
      <c r="E17" s="21">
        <v>1.8493857466419479</v>
      </c>
      <c r="G17" s="38">
        <f t="shared" si="0"/>
        <v>2028</v>
      </c>
      <c r="H17" s="37">
        <v>1.1043244708822788</v>
      </c>
      <c r="I17" s="37">
        <v>1.1100000000000001</v>
      </c>
      <c r="J17" s="37">
        <v>1.8605490122109261</v>
      </c>
      <c r="K17" s="37">
        <v>0.56000000000000005</v>
      </c>
      <c r="M17" s="39"/>
    </row>
    <row r="18" spans="1:13" x14ac:dyDescent="0.25">
      <c r="A18" s="19">
        <v>2029</v>
      </c>
      <c r="B18" s="19">
        <v>1.74</v>
      </c>
      <c r="D18" s="19">
        <v>2029</v>
      </c>
      <c r="E18" s="21">
        <v>1.8673201152948016</v>
      </c>
      <c r="G18" s="38">
        <f t="shared" si="0"/>
        <v>2029</v>
      </c>
      <c r="H18" s="37">
        <v>1.1073576140199393</v>
      </c>
      <c r="I18" s="37">
        <v>1.1299999999999999</v>
      </c>
      <c r="J18" s="37">
        <v>1.8787066461751594</v>
      </c>
      <c r="K18" s="37">
        <v>0.57999999999999996</v>
      </c>
      <c r="M18" s="39"/>
    </row>
    <row r="19" spans="1:13" x14ac:dyDescent="0.25">
      <c r="A19" s="19">
        <v>2030</v>
      </c>
      <c r="B19" s="19">
        <v>1.77</v>
      </c>
      <c r="D19" s="19">
        <v>2030</v>
      </c>
      <c r="E19" s="21">
        <v>1.8770433565835465</v>
      </c>
      <c r="G19" s="38">
        <f t="shared" si="0"/>
        <v>2030</v>
      </c>
      <c r="H19" s="37">
        <v>1.1018816052831866</v>
      </c>
      <c r="I19" s="37">
        <v>1.1499999999999999</v>
      </c>
      <c r="J19" s="37">
        <v>1.8886576180815109</v>
      </c>
      <c r="K19" s="37">
        <v>0.59</v>
      </c>
      <c r="M19" s="39"/>
    </row>
    <row r="20" spans="1:13" x14ac:dyDescent="0.25">
      <c r="A20" s="19">
        <v>2031</v>
      </c>
      <c r="B20" s="19">
        <v>1.81</v>
      </c>
      <c r="D20" s="19">
        <v>2031</v>
      </c>
      <c r="E20" s="27">
        <v>1.8928920594094516</v>
      </c>
      <c r="G20" s="38">
        <f t="shared" si="0"/>
        <v>2031</v>
      </c>
      <c r="H20" s="37">
        <v>1.1022270730830848</v>
      </c>
      <c r="I20" s="37">
        <v>1.18</v>
      </c>
      <c r="J20" s="37">
        <v>1.9047386061373761</v>
      </c>
      <c r="K20" s="37">
        <v>0.6</v>
      </c>
      <c r="M20" s="39"/>
    </row>
    <row r="21" spans="1:13" x14ac:dyDescent="0.25">
      <c r="A21" s="19">
        <v>2032</v>
      </c>
      <c r="B21" s="19">
        <v>1.85</v>
      </c>
      <c r="D21" s="19">
        <v>2032</v>
      </c>
      <c r="E21" s="27">
        <v>1.9130743320897363</v>
      </c>
      <c r="G21" s="38">
        <f t="shared" si="0"/>
        <v>2032</v>
      </c>
      <c r="H21" s="37">
        <v>1.1065960460368423</v>
      </c>
      <c r="I21" s="37">
        <v>1.2</v>
      </c>
      <c r="J21" s="37">
        <v>1.9251578097522193</v>
      </c>
      <c r="K21" s="37">
        <v>0.61</v>
      </c>
      <c r="M21" s="39"/>
    </row>
    <row r="22" spans="1:13" x14ac:dyDescent="0.25">
      <c r="A22" s="19">
        <v>2033</v>
      </c>
      <c r="B22" s="19">
        <v>1.88</v>
      </c>
      <c r="D22" s="19">
        <v>2033</v>
      </c>
      <c r="E22" s="27">
        <v>1.9217364309617389</v>
      </c>
      <c r="G22" s="38">
        <f t="shared" si="0"/>
        <v>2033</v>
      </c>
      <c r="H22" s="37">
        <v>1.0991285791877869</v>
      </c>
      <c r="I22" s="37">
        <v>1.23</v>
      </c>
      <c r="J22" s="37">
        <v>1.9340615781774719</v>
      </c>
      <c r="K22" s="37">
        <v>0.62</v>
      </c>
      <c r="M22" s="39"/>
    </row>
    <row r="23" spans="1:13" x14ac:dyDescent="0.25">
      <c r="A23" s="19">
        <v>2034</v>
      </c>
      <c r="B23" s="19">
        <v>1.92</v>
      </c>
      <c r="D23" s="19">
        <v>2034</v>
      </c>
      <c r="E23" s="27">
        <v>1.9385798019628484</v>
      </c>
      <c r="G23" s="38">
        <f t="shared" si="0"/>
        <v>2034</v>
      </c>
      <c r="H23" s="37">
        <v>1.0995197931534171</v>
      </c>
      <c r="I23" s="37">
        <v>1.25</v>
      </c>
      <c r="J23" s="37">
        <v>1.9511514521228954</v>
      </c>
      <c r="K23" s="37">
        <v>0.64</v>
      </c>
      <c r="M23" s="39"/>
    </row>
    <row r="24" spans="1:13" x14ac:dyDescent="0.25">
      <c r="A24" s="19">
        <v>2035</v>
      </c>
      <c r="B24" s="27">
        <v>1.9583999999999999</v>
      </c>
      <c r="D24" s="19">
        <v>2035</v>
      </c>
      <c r="E24" s="27">
        <v>1.9718410881779533</v>
      </c>
      <c r="G24" s="38">
        <f t="shared" si="0"/>
        <v>2035</v>
      </c>
      <c r="H24" s="37">
        <v>1.115999879192334</v>
      </c>
      <c r="I24" s="37">
        <v>1.27</v>
      </c>
      <c r="J24" s="37">
        <v>1.9846641713412021</v>
      </c>
      <c r="K24" s="37">
        <v>0.65</v>
      </c>
      <c r="M24" s="39"/>
    </row>
    <row r="25" spans="1:13" x14ac:dyDescent="0.25">
      <c r="A25" s="19">
        <v>2036</v>
      </c>
      <c r="B25" s="27">
        <v>1.9976</v>
      </c>
      <c r="D25" s="19">
        <v>2036</v>
      </c>
      <c r="E25" s="27">
        <v>1.9964370175973292</v>
      </c>
      <c r="G25" s="38">
        <f t="shared" si="0"/>
        <v>2036</v>
      </c>
      <c r="H25" s="37">
        <v>1.1234789844319977</v>
      </c>
      <c r="I25" s="37">
        <v>1.3</v>
      </c>
      <c r="J25" s="37">
        <v>2.0095165624238427</v>
      </c>
      <c r="K25" s="37">
        <v>0.67</v>
      </c>
      <c r="M25" s="39"/>
    </row>
    <row r="26" spans="1:13" x14ac:dyDescent="0.25">
      <c r="A26" s="38">
        <v>2037</v>
      </c>
      <c r="B26" s="27">
        <v>2.0375000000000001</v>
      </c>
      <c r="D26" s="38">
        <v>2037</v>
      </c>
      <c r="E26" s="27">
        <v>2.0210059344748625</v>
      </c>
      <c r="G26" s="38">
        <f t="shared" si="0"/>
        <v>2037</v>
      </c>
      <c r="H26" s="37">
        <v>1.1305887406462238</v>
      </c>
      <c r="I26" s="37">
        <v>1.32</v>
      </c>
      <c r="J26" s="37">
        <v>2.0343470701979061</v>
      </c>
      <c r="K26" s="37">
        <v>0.68</v>
      </c>
      <c r="M26" s="39"/>
    </row>
    <row r="27" spans="1:13" x14ac:dyDescent="0.25">
      <c r="A27" s="38">
        <v>2038</v>
      </c>
      <c r="B27" s="27">
        <v>2.0782500000000002</v>
      </c>
      <c r="D27" s="38">
        <v>2038</v>
      </c>
      <c r="E27" s="27">
        <v>2.0344113697316453</v>
      </c>
      <c r="G27" s="38">
        <f t="shared" si="0"/>
        <v>2038</v>
      </c>
      <c r="H27" s="37">
        <v>1.126185832026434</v>
      </c>
      <c r="I27" s="37">
        <v>1.35</v>
      </c>
      <c r="J27" s="37">
        <v>2.0480193281691497</v>
      </c>
      <c r="K27" s="37">
        <v>0.69</v>
      </c>
      <c r="M27" s="39"/>
    </row>
    <row r="28" spans="1:13" x14ac:dyDescent="0.25">
      <c r="A28" s="38">
        <v>2039</v>
      </c>
      <c r="B28" s="27">
        <v>2.119815</v>
      </c>
      <c r="D28" s="38">
        <v>2039</v>
      </c>
      <c r="E28" s="27">
        <v>2.0611474274370174</v>
      </c>
      <c r="G28" s="38">
        <f t="shared" si="0"/>
        <v>2039</v>
      </c>
      <c r="H28" s="37">
        <v>1.1347573789777019</v>
      </c>
      <c r="I28" s="37">
        <v>1.38</v>
      </c>
      <c r="J28" s="37">
        <v>2.0750275450432722</v>
      </c>
      <c r="K28" s="37">
        <v>0.71</v>
      </c>
      <c r="M28" s="39"/>
    </row>
    <row r="29" spans="1:13" x14ac:dyDescent="0.25">
      <c r="A29" s="38">
        <v>2040</v>
      </c>
      <c r="B29" s="27">
        <v>2.1622113000000001</v>
      </c>
      <c r="D29" s="38">
        <v>2040</v>
      </c>
      <c r="E29" s="27">
        <v>2.0955537270435376</v>
      </c>
      <c r="G29" s="38">
        <f t="shared" si="0"/>
        <v>2040</v>
      </c>
      <c r="H29" s="37">
        <v>1.1506358776150356</v>
      </c>
      <c r="I29" s="37">
        <v>1.4</v>
      </c>
      <c r="J29" s="37">
        <v>2.1097114470019172</v>
      </c>
      <c r="K29" s="37">
        <v>0.72</v>
      </c>
      <c r="M29" s="39"/>
    </row>
    <row r="30" spans="1:13" x14ac:dyDescent="0.25">
      <c r="B30" s="21"/>
      <c r="E30" s="15"/>
      <c r="M30" s="39"/>
    </row>
    <row r="31" spans="1:13" x14ac:dyDescent="0.25">
      <c r="M31" s="39"/>
    </row>
    <row r="32" spans="1:13" x14ac:dyDescent="0.25">
      <c r="M32" s="3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workbookViewId="0">
      <selection activeCell="D27" sqref="D27"/>
    </sheetView>
  </sheetViews>
  <sheetFormatPr defaultRowHeight="15" x14ac:dyDescent="0.25"/>
  <cols>
    <col min="1" max="1" width="3.140625" style="40" customWidth="1"/>
    <col min="2" max="2" width="9.140625" style="40"/>
    <col min="3" max="5" width="12.7109375" style="40" customWidth="1"/>
    <col min="6" max="7" width="9.140625" style="40"/>
    <col min="8" max="8" width="14.7109375" style="40" customWidth="1"/>
    <col min="9" max="9" width="18.85546875" style="40" bestFit="1" customWidth="1"/>
    <col min="10" max="10" width="9.85546875" style="40" bestFit="1" customWidth="1"/>
    <col min="11" max="11" width="9.140625" style="40"/>
    <col min="12" max="12" width="14.7109375" style="40" customWidth="1"/>
    <col min="13" max="13" width="18.85546875" style="40" bestFit="1" customWidth="1"/>
    <col min="14" max="14" width="9.85546875" style="40" bestFit="1" customWidth="1"/>
    <col min="15" max="15" width="9.140625" style="40"/>
    <col min="16" max="16" width="14.7109375" style="40" customWidth="1"/>
    <col min="17" max="17" width="18.85546875" style="40" bestFit="1" customWidth="1"/>
    <col min="18" max="19" width="15.7109375" style="40" customWidth="1"/>
    <col min="20" max="16384" width="9.140625" style="40"/>
  </cols>
  <sheetData>
    <row r="1" spans="2:19" x14ac:dyDescent="0.25">
      <c r="B1" s="51"/>
      <c r="G1" s="51"/>
      <c r="K1" s="51"/>
      <c r="O1" s="51"/>
    </row>
    <row r="2" spans="2:19" x14ac:dyDescent="0.25">
      <c r="B2" s="51" t="s">
        <v>320</v>
      </c>
    </row>
    <row r="3" spans="2:19" x14ac:dyDescent="0.25">
      <c r="H3" s="51" t="s">
        <v>324</v>
      </c>
      <c r="L3" s="51" t="s">
        <v>325</v>
      </c>
      <c r="P3" s="51" t="s">
        <v>326</v>
      </c>
    </row>
    <row r="4" spans="2:19" x14ac:dyDescent="0.25">
      <c r="C4" s="82" t="s">
        <v>307</v>
      </c>
      <c r="D4" s="82" t="s">
        <v>307</v>
      </c>
      <c r="E4" s="82" t="s">
        <v>307</v>
      </c>
      <c r="H4" s="82" t="s">
        <v>307</v>
      </c>
      <c r="I4" s="82" t="s">
        <v>307</v>
      </c>
      <c r="J4" s="82" t="s">
        <v>307</v>
      </c>
      <c r="L4" s="82" t="s">
        <v>307</v>
      </c>
      <c r="M4" s="82" t="s">
        <v>307</v>
      </c>
      <c r="N4" s="82" t="s">
        <v>307</v>
      </c>
      <c r="P4" s="82" t="s">
        <v>307</v>
      </c>
      <c r="Q4" s="82" t="s">
        <v>307</v>
      </c>
      <c r="R4" s="82" t="s">
        <v>307</v>
      </c>
    </row>
    <row r="5" spans="2:19" x14ac:dyDescent="0.25">
      <c r="C5" s="83" t="s">
        <v>308</v>
      </c>
      <c r="D5" s="83" t="s">
        <v>6</v>
      </c>
      <c r="E5" s="83" t="s">
        <v>7</v>
      </c>
      <c r="H5" s="83" t="s">
        <v>308</v>
      </c>
      <c r="I5" s="83" t="s">
        <v>6</v>
      </c>
      <c r="J5" s="83" t="s">
        <v>7</v>
      </c>
      <c r="L5" s="83" t="s">
        <v>308</v>
      </c>
      <c r="M5" s="83" t="s">
        <v>6</v>
      </c>
      <c r="N5" s="83" t="s">
        <v>7</v>
      </c>
      <c r="P5" s="83" t="s">
        <v>308</v>
      </c>
      <c r="Q5" s="83" t="s">
        <v>6</v>
      </c>
      <c r="R5" s="83" t="s">
        <v>7</v>
      </c>
    </row>
    <row r="6" spans="2:19" x14ac:dyDescent="0.25">
      <c r="B6" s="40">
        <v>2018</v>
      </c>
      <c r="C6" s="26">
        <f t="shared" ref="C6:C24" si="0">+H6+L6+P6</f>
        <v>277190.168366</v>
      </c>
      <c r="D6" s="26">
        <f t="shared" ref="D6:D24" si="1">+I6+M6+Q6</f>
        <v>130950.59931400001</v>
      </c>
      <c r="E6" s="26">
        <f t="shared" ref="E6:E24" si="2">+J6+N6+R6</f>
        <v>146239.569051</v>
      </c>
      <c r="F6" s="26"/>
      <c r="G6" s="40">
        <f>+B6</f>
        <v>2018</v>
      </c>
      <c r="H6" s="26">
        <v>94016.053446000005</v>
      </c>
      <c r="I6" s="26">
        <v>44199.917393000003</v>
      </c>
      <c r="J6" s="26">
        <v>49816.136052000002</v>
      </c>
      <c r="K6" s="40">
        <f>+B6</f>
        <v>2018</v>
      </c>
      <c r="L6" s="26">
        <v>92457.062951</v>
      </c>
      <c r="M6" s="26">
        <v>43218.161462999997</v>
      </c>
      <c r="N6" s="26">
        <v>49238.901488000003</v>
      </c>
      <c r="O6" s="40">
        <f>+B6</f>
        <v>2018</v>
      </c>
      <c r="P6" s="26">
        <v>90717.051968999993</v>
      </c>
      <c r="Q6" s="26">
        <v>43532.520457999999</v>
      </c>
      <c r="R6" s="26">
        <v>47184.531511000001</v>
      </c>
      <c r="S6" s="25"/>
    </row>
    <row r="7" spans="2:19" x14ac:dyDescent="0.25">
      <c r="B7" s="40">
        <f>+B6+1</f>
        <v>2019</v>
      </c>
      <c r="C7" s="26">
        <f t="shared" si="0"/>
        <v>277190.12340299995</v>
      </c>
      <c r="D7" s="26">
        <f t="shared" si="1"/>
        <v>130888.32910799999</v>
      </c>
      <c r="E7" s="26">
        <f t="shared" si="2"/>
        <v>146301.79429400002</v>
      </c>
      <c r="F7" s="26"/>
      <c r="G7" s="40">
        <f t="shared" ref="G7:G25" si="3">+B7</f>
        <v>2019</v>
      </c>
      <c r="H7" s="26">
        <v>94016.052127999996</v>
      </c>
      <c r="I7" s="26">
        <v>44171.848243</v>
      </c>
      <c r="J7" s="26">
        <v>49844.203885000003</v>
      </c>
      <c r="K7" s="40">
        <f t="shared" ref="K7:K25" si="4">+B7</f>
        <v>2019</v>
      </c>
      <c r="L7" s="26">
        <v>92457.033064999996</v>
      </c>
      <c r="M7" s="26">
        <v>43185.316788999997</v>
      </c>
      <c r="N7" s="26">
        <v>49271.716274999999</v>
      </c>
      <c r="O7" s="40">
        <f t="shared" ref="O7:O25" si="5">+B7</f>
        <v>2019</v>
      </c>
      <c r="P7" s="26">
        <v>90717.038209999999</v>
      </c>
      <c r="Q7" s="26">
        <v>43531.164076000001</v>
      </c>
      <c r="R7" s="26">
        <v>47185.874133999998</v>
      </c>
      <c r="S7" s="25"/>
    </row>
    <row r="8" spans="2:19" x14ac:dyDescent="0.25">
      <c r="B8" s="40">
        <f t="shared" ref="B8:B25" si="6">+B7+1</f>
        <v>2020</v>
      </c>
      <c r="C8" s="26">
        <f t="shared" si="0"/>
        <v>277190.14977999998</v>
      </c>
      <c r="D8" s="26">
        <f t="shared" si="1"/>
        <v>131535.290545</v>
      </c>
      <c r="E8" s="26">
        <f t="shared" si="2"/>
        <v>145654.85923200002</v>
      </c>
      <c r="F8" s="26"/>
      <c r="G8" s="40">
        <f t="shared" si="3"/>
        <v>2020</v>
      </c>
      <c r="H8" s="26">
        <v>94016.052358000001</v>
      </c>
      <c r="I8" s="26">
        <v>44391.297328000001</v>
      </c>
      <c r="J8" s="26">
        <v>49624.755029</v>
      </c>
      <c r="K8" s="40">
        <f t="shared" si="4"/>
        <v>2020</v>
      </c>
      <c r="L8" s="26">
        <v>92457.051712999993</v>
      </c>
      <c r="M8" s="26">
        <v>43418.551036999997</v>
      </c>
      <c r="N8" s="26">
        <v>49038.500675000003</v>
      </c>
      <c r="O8" s="40">
        <f t="shared" si="5"/>
        <v>2020</v>
      </c>
      <c r="P8" s="26">
        <v>90717.045708999998</v>
      </c>
      <c r="Q8" s="26">
        <v>43725.442179999998</v>
      </c>
      <c r="R8" s="26">
        <v>46991.603528</v>
      </c>
      <c r="S8" s="25"/>
    </row>
    <row r="9" spans="2:19" x14ac:dyDescent="0.25">
      <c r="B9" s="40">
        <f t="shared" si="6"/>
        <v>2021</v>
      </c>
      <c r="C9" s="26">
        <f t="shared" si="0"/>
        <v>277190.14137500001</v>
      </c>
      <c r="D9" s="26">
        <f t="shared" si="1"/>
        <v>132171.32721799999</v>
      </c>
      <c r="E9" s="26">
        <f t="shared" si="2"/>
        <v>145018.81415399999</v>
      </c>
      <c r="F9" s="26"/>
      <c r="G9" s="40">
        <f t="shared" si="3"/>
        <v>2021</v>
      </c>
      <c r="H9" s="26">
        <v>94016.044410000002</v>
      </c>
      <c r="I9" s="26">
        <v>44620.928445999998</v>
      </c>
      <c r="J9" s="26">
        <v>49395.115962999997</v>
      </c>
      <c r="K9" s="40">
        <f t="shared" si="4"/>
        <v>2021</v>
      </c>
      <c r="L9" s="26">
        <v>92457.054690999998</v>
      </c>
      <c r="M9" s="26">
        <v>43645.849134999997</v>
      </c>
      <c r="N9" s="26">
        <v>48811.205555</v>
      </c>
      <c r="O9" s="40">
        <f t="shared" si="5"/>
        <v>2021</v>
      </c>
      <c r="P9" s="26">
        <v>90717.042274000007</v>
      </c>
      <c r="Q9" s="26">
        <v>43904.549636999996</v>
      </c>
      <c r="R9" s="26">
        <v>46812.492636000003</v>
      </c>
      <c r="S9" s="25"/>
    </row>
    <row r="10" spans="2:19" x14ac:dyDescent="0.25">
      <c r="B10" s="40">
        <f t="shared" si="6"/>
        <v>2022</v>
      </c>
      <c r="C10" s="26">
        <f t="shared" si="0"/>
        <v>277190.18986899999</v>
      </c>
      <c r="D10" s="26">
        <f t="shared" si="1"/>
        <v>131278.17080700002</v>
      </c>
      <c r="E10" s="26">
        <f t="shared" si="2"/>
        <v>145912.01906200001</v>
      </c>
      <c r="F10" s="26"/>
      <c r="G10" s="40">
        <f t="shared" si="3"/>
        <v>2022</v>
      </c>
      <c r="H10" s="26">
        <v>94016.068794999999</v>
      </c>
      <c r="I10" s="26">
        <v>44308.883496000002</v>
      </c>
      <c r="J10" s="26">
        <v>49707.185298999997</v>
      </c>
      <c r="K10" s="40">
        <f t="shared" si="4"/>
        <v>2022</v>
      </c>
      <c r="L10" s="26">
        <v>92457.068224999995</v>
      </c>
      <c r="M10" s="26">
        <v>43337.787100000001</v>
      </c>
      <c r="N10" s="26">
        <v>49119.281125000001</v>
      </c>
      <c r="O10" s="40">
        <f t="shared" si="5"/>
        <v>2022</v>
      </c>
      <c r="P10" s="26">
        <v>90717.052849</v>
      </c>
      <c r="Q10" s="26">
        <v>43631.500210999999</v>
      </c>
      <c r="R10" s="26">
        <v>47085.552638000001</v>
      </c>
      <c r="S10" s="25"/>
    </row>
    <row r="11" spans="2:19" x14ac:dyDescent="0.25">
      <c r="B11" s="40">
        <f t="shared" si="6"/>
        <v>2023</v>
      </c>
      <c r="C11" s="26">
        <f t="shared" si="0"/>
        <v>277190.185222</v>
      </c>
      <c r="D11" s="26">
        <f t="shared" si="1"/>
        <v>130802.140399</v>
      </c>
      <c r="E11" s="26">
        <f t="shared" si="2"/>
        <v>146388.04482100002</v>
      </c>
      <c r="F11" s="26"/>
      <c r="G11" s="40">
        <f t="shared" si="3"/>
        <v>2023</v>
      </c>
      <c r="H11" s="26">
        <v>94016.061780000004</v>
      </c>
      <c r="I11" s="26">
        <v>44142.723942999997</v>
      </c>
      <c r="J11" s="26">
        <v>49873.337836999999</v>
      </c>
      <c r="K11" s="40">
        <f t="shared" si="4"/>
        <v>2023</v>
      </c>
      <c r="L11" s="26">
        <v>92457.061495999995</v>
      </c>
      <c r="M11" s="26">
        <v>43189.689337999996</v>
      </c>
      <c r="N11" s="26">
        <v>49267.372156999998</v>
      </c>
      <c r="O11" s="40">
        <f t="shared" si="5"/>
        <v>2023</v>
      </c>
      <c r="P11" s="26">
        <v>90717.061946000002</v>
      </c>
      <c r="Q11" s="26">
        <v>43469.727118000003</v>
      </c>
      <c r="R11" s="26">
        <v>47247.334826999999</v>
      </c>
      <c r="S11" s="25"/>
    </row>
    <row r="12" spans="2:19" x14ac:dyDescent="0.25">
      <c r="B12" s="40">
        <f t="shared" si="6"/>
        <v>2024</v>
      </c>
      <c r="C12" s="26">
        <f t="shared" si="0"/>
        <v>277190.19122399995</v>
      </c>
      <c r="D12" s="26">
        <f t="shared" si="1"/>
        <v>131238.334932</v>
      </c>
      <c r="E12" s="26">
        <f t="shared" si="2"/>
        <v>145951.856291</v>
      </c>
      <c r="F12" s="26"/>
      <c r="G12" s="40">
        <f t="shared" si="3"/>
        <v>2024</v>
      </c>
      <c r="H12" s="26">
        <v>94016.058239000005</v>
      </c>
      <c r="I12" s="26">
        <v>44288.829724000003</v>
      </c>
      <c r="J12" s="26">
        <v>49727.228515000003</v>
      </c>
      <c r="K12" s="40">
        <f t="shared" si="4"/>
        <v>2024</v>
      </c>
      <c r="L12" s="26">
        <v>92457.071956999993</v>
      </c>
      <c r="M12" s="26">
        <v>43310.821996999999</v>
      </c>
      <c r="N12" s="26">
        <v>49146.249959000001</v>
      </c>
      <c r="O12" s="40">
        <f t="shared" si="5"/>
        <v>2024</v>
      </c>
      <c r="P12" s="26">
        <v>90717.061027999996</v>
      </c>
      <c r="Q12" s="26">
        <v>43638.683211000003</v>
      </c>
      <c r="R12" s="26">
        <v>47078.377817000001</v>
      </c>
      <c r="S12" s="25"/>
    </row>
    <row r="13" spans="2:19" x14ac:dyDescent="0.25">
      <c r="B13" s="40">
        <f t="shared" si="6"/>
        <v>2025</v>
      </c>
      <c r="C13" s="26">
        <f t="shared" si="0"/>
        <v>277190.17136699997</v>
      </c>
      <c r="D13" s="26">
        <f t="shared" si="1"/>
        <v>131058.44482599999</v>
      </c>
      <c r="E13" s="26">
        <f t="shared" si="2"/>
        <v>146131.726539</v>
      </c>
      <c r="F13" s="26"/>
      <c r="G13" s="40">
        <f t="shared" si="3"/>
        <v>2025</v>
      </c>
      <c r="H13" s="26">
        <v>94016.062202000001</v>
      </c>
      <c r="I13" s="26">
        <v>44227.376947999997</v>
      </c>
      <c r="J13" s="26">
        <v>49788.685254000004</v>
      </c>
      <c r="K13" s="40">
        <f t="shared" si="4"/>
        <v>2025</v>
      </c>
      <c r="L13" s="26">
        <v>92457.064255000005</v>
      </c>
      <c r="M13" s="26">
        <v>43261.204221</v>
      </c>
      <c r="N13" s="26">
        <v>49195.860032999997</v>
      </c>
      <c r="O13" s="40">
        <f t="shared" si="5"/>
        <v>2025</v>
      </c>
      <c r="P13" s="26">
        <v>90717.044909999997</v>
      </c>
      <c r="Q13" s="26">
        <v>43569.863657000002</v>
      </c>
      <c r="R13" s="26">
        <v>47147.181252000002</v>
      </c>
      <c r="S13" s="25"/>
    </row>
    <row r="14" spans="2:19" x14ac:dyDescent="0.25">
      <c r="B14" s="40">
        <f t="shared" si="6"/>
        <v>2026</v>
      </c>
      <c r="C14" s="26">
        <f t="shared" si="0"/>
        <v>277190.23987799999</v>
      </c>
      <c r="D14" s="26">
        <f t="shared" si="1"/>
        <v>130866.28249899999</v>
      </c>
      <c r="E14" s="26">
        <f t="shared" si="2"/>
        <v>146323.95737700001</v>
      </c>
      <c r="F14" s="26"/>
      <c r="G14" s="40">
        <f t="shared" si="3"/>
        <v>2026</v>
      </c>
      <c r="H14" s="26">
        <v>94016.078821000003</v>
      </c>
      <c r="I14" s="26">
        <v>44178.355954999999</v>
      </c>
      <c r="J14" s="26">
        <v>49837.722865000003</v>
      </c>
      <c r="K14" s="40">
        <f t="shared" si="4"/>
        <v>2026</v>
      </c>
      <c r="L14" s="26">
        <v>92457.090131000004</v>
      </c>
      <c r="M14" s="26">
        <v>43207.464349000002</v>
      </c>
      <c r="N14" s="26">
        <v>49249.625781000002</v>
      </c>
      <c r="O14" s="40">
        <f t="shared" si="5"/>
        <v>2026</v>
      </c>
      <c r="P14" s="26">
        <v>90717.070926</v>
      </c>
      <c r="Q14" s="26">
        <v>43480.462195</v>
      </c>
      <c r="R14" s="26">
        <v>47236.608731</v>
      </c>
      <c r="S14" s="25"/>
    </row>
    <row r="15" spans="2:19" x14ac:dyDescent="0.25">
      <c r="B15" s="40">
        <f t="shared" si="6"/>
        <v>2027</v>
      </c>
      <c r="C15" s="26">
        <f t="shared" si="0"/>
        <v>277190.256979</v>
      </c>
      <c r="D15" s="26">
        <f t="shared" si="1"/>
        <v>131096.88316</v>
      </c>
      <c r="E15" s="26">
        <f t="shared" si="2"/>
        <v>146093.37381699999</v>
      </c>
      <c r="F15" s="26"/>
      <c r="G15" s="40">
        <f t="shared" si="3"/>
        <v>2027</v>
      </c>
      <c r="H15" s="26">
        <v>94016.091681999998</v>
      </c>
      <c r="I15" s="26">
        <v>44262.792923000001</v>
      </c>
      <c r="J15" s="26">
        <v>49753.298757999997</v>
      </c>
      <c r="K15" s="40">
        <f t="shared" si="4"/>
        <v>2027</v>
      </c>
      <c r="L15" s="26">
        <v>92457.087450999999</v>
      </c>
      <c r="M15" s="26">
        <v>43295.953598</v>
      </c>
      <c r="N15" s="26">
        <v>49161.133851999999</v>
      </c>
      <c r="O15" s="40">
        <f t="shared" si="5"/>
        <v>2027</v>
      </c>
      <c r="P15" s="26">
        <v>90717.077846</v>
      </c>
      <c r="Q15" s="26">
        <v>43538.136638999997</v>
      </c>
      <c r="R15" s="26">
        <v>47178.941207000003</v>
      </c>
      <c r="S15" s="25"/>
    </row>
    <row r="16" spans="2:19" x14ac:dyDescent="0.25">
      <c r="B16" s="40">
        <f t="shared" si="6"/>
        <v>2028</v>
      </c>
      <c r="C16" s="26">
        <f t="shared" si="0"/>
        <v>277190.19668599998</v>
      </c>
      <c r="D16" s="26">
        <f t="shared" si="1"/>
        <v>131055.45663300001</v>
      </c>
      <c r="E16" s="26">
        <f t="shared" si="2"/>
        <v>146134.740051</v>
      </c>
      <c r="F16" s="26"/>
      <c r="G16" s="40">
        <f t="shared" si="3"/>
        <v>2028</v>
      </c>
      <c r="H16" s="26">
        <v>94016.071110000004</v>
      </c>
      <c r="I16" s="26">
        <v>44240.257521</v>
      </c>
      <c r="J16" s="26">
        <v>49775.813587999997</v>
      </c>
      <c r="K16" s="40">
        <f t="shared" si="4"/>
        <v>2028</v>
      </c>
      <c r="L16" s="26">
        <v>92457.057637000005</v>
      </c>
      <c r="M16" s="26">
        <v>43271.233968</v>
      </c>
      <c r="N16" s="26">
        <v>49185.823668999998</v>
      </c>
      <c r="O16" s="40">
        <f t="shared" si="5"/>
        <v>2028</v>
      </c>
      <c r="P16" s="26">
        <v>90717.067939</v>
      </c>
      <c r="Q16" s="26">
        <v>43543.965144000002</v>
      </c>
      <c r="R16" s="26">
        <v>47173.102793999999</v>
      </c>
      <c r="S16" s="25"/>
    </row>
    <row r="17" spans="2:19" x14ac:dyDescent="0.25">
      <c r="B17" s="40">
        <f t="shared" si="6"/>
        <v>2029</v>
      </c>
      <c r="C17" s="26">
        <f t="shared" si="0"/>
        <v>277190.13531599997</v>
      </c>
      <c r="D17" s="26">
        <f t="shared" si="1"/>
        <v>130856.073112</v>
      </c>
      <c r="E17" s="26">
        <f t="shared" si="2"/>
        <v>146334.06220099999</v>
      </c>
      <c r="F17" s="26"/>
      <c r="G17" s="40">
        <f t="shared" si="3"/>
        <v>2029</v>
      </c>
      <c r="H17" s="26">
        <v>94016.045908999993</v>
      </c>
      <c r="I17" s="26">
        <v>44156.398013999999</v>
      </c>
      <c r="J17" s="26">
        <v>49859.647894000002</v>
      </c>
      <c r="K17" s="40">
        <f t="shared" si="4"/>
        <v>2029</v>
      </c>
      <c r="L17" s="26">
        <v>92457.054992000005</v>
      </c>
      <c r="M17" s="26">
        <v>43190.074419999997</v>
      </c>
      <c r="N17" s="26">
        <v>49266.980571</v>
      </c>
      <c r="O17" s="40">
        <f t="shared" si="5"/>
        <v>2029</v>
      </c>
      <c r="P17" s="26">
        <v>90717.034415000002</v>
      </c>
      <c r="Q17" s="26">
        <v>43509.600678000003</v>
      </c>
      <c r="R17" s="26">
        <v>47207.433735999999</v>
      </c>
      <c r="S17" s="25"/>
    </row>
    <row r="18" spans="2:19" x14ac:dyDescent="0.25">
      <c r="B18" s="40">
        <f t="shared" si="6"/>
        <v>2030</v>
      </c>
      <c r="C18" s="26">
        <f t="shared" si="0"/>
        <v>277190.154339</v>
      </c>
      <c r="D18" s="26">
        <f t="shared" si="1"/>
        <v>130890.69215</v>
      </c>
      <c r="E18" s="26">
        <f t="shared" si="2"/>
        <v>146299.462188</v>
      </c>
      <c r="F18" s="26"/>
      <c r="G18" s="40">
        <f t="shared" si="3"/>
        <v>2030</v>
      </c>
      <c r="H18" s="26">
        <v>94016.051672999994</v>
      </c>
      <c r="I18" s="26">
        <v>44177.831794999998</v>
      </c>
      <c r="J18" s="26">
        <v>49838.219878000004</v>
      </c>
      <c r="K18" s="40">
        <f t="shared" si="4"/>
        <v>2030</v>
      </c>
      <c r="L18" s="26">
        <v>92457.059445000006</v>
      </c>
      <c r="M18" s="26">
        <v>43206.868012999999</v>
      </c>
      <c r="N18" s="26">
        <v>49250.191430999999</v>
      </c>
      <c r="O18" s="40">
        <f t="shared" si="5"/>
        <v>2030</v>
      </c>
      <c r="P18" s="26">
        <v>90717.043221</v>
      </c>
      <c r="Q18" s="26">
        <v>43505.992341999998</v>
      </c>
      <c r="R18" s="26">
        <v>47211.050879000002</v>
      </c>
      <c r="S18" s="25"/>
    </row>
    <row r="19" spans="2:19" x14ac:dyDescent="0.25">
      <c r="B19" s="40">
        <f t="shared" si="6"/>
        <v>2031</v>
      </c>
      <c r="C19" s="26">
        <f t="shared" si="0"/>
        <v>277190.14943400002</v>
      </c>
      <c r="D19" s="26">
        <f t="shared" si="1"/>
        <v>130723.09741399999</v>
      </c>
      <c r="E19" s="26">
        <f t="shared" si="2"/>
        <v>146467.05201800002</v>
      </c>
      <c r="F19" s="26"/>
      <c r="G19" s="40">
        <f t="shared" si="3"/>
        <v>2031</v>
      </c>
      <c r="H19" s="26">
        <v>94016.051269999996</v>
      </c>
      <c r="I19" s="26">
        <v>44117.833635000003</v>
      </c>
      <c r="J19" s="26">
        <v>49898.217634000001</v>
      </c>
      <c r="K19" s="40">
        <f t="shared" si="4"/>
        <v>2031</v>
      </c>
      <c r="L19" s="26">
        <v>92457.053012000004</v>
      </c>
      <c r="M19" s="26">
        <v>43156.699071000003</v>
      </c>
      <c r="N19" s="26">
        <v>49300.353941000001</v>
      </c>
      <c r="O19" s="40">
        <f t="shared" si="5"/>
        <v>2031</v>
      </c>
      <c r="P19" s="26">
        <v>90717.045152000006</v>
      </c>
      <c r="Q19" s="26">
        <v>43448.564707999998</v>
      </c>
      <c r="R19" s="26">
        <v>47268.480443</v>
      </c>
      <c r="S19" s="25"/>
    </row>
    <row r="20" spans="2:19" x14ac:dyDescent="0.25">
      <c r="B20" s="40">
        <f t="shared" si="6"/>
        <v>2032</v>
      </c>
      <c r="C20" s="26">
        <f t="shared" si="0"/>
        <v>277190.10607600003</v>
      </c>
      <c r="D20" s="26">
        <f t="shared" si="1"/>
        <v>131863.08986400001</v>
      </c>
      <c r="E20" s="26">
        <f t="shared" si="2"/>
        <v>145327.01621</v>
      </c>
      <c r="F20" s="26"/>
      <c r="G20" s="40">
        <f t="shared" si="3"/>
        <v>2032</v>
      </c>
      <c r="H20" s="26">
        <v>94016.036068000001</v>
      </c>
      <c r="I20" s="26">
        <v>44502.281432000003</v>
      </c>
      <c r="J20" s="26">
        <v>49513.754634999998</v>
      </c>
      <c r="K20" s="40">
        <f t="shared" si="4"/>
        <v>2032</v>
      </c>
      <c r="L20" s="26">
        <v>92457.034031999996</v>
      </c>
      <c r="M20" s="26">
        <v>43546.407861</v>
      </c>
      <c r="N20" s="26">
        <v>48910.626171000004</v>
      </c>
      <c r="O20" s="40">
        <f t="shared" si="5"/>
        <v>2032</v>
      </c>
      <c r="P20" s="26">
        <v>90717.035975999999</v>
      </c>
      <c r="Q20" s="26">
        <v>43814.400570999998</v>
      </c>
      <c r="R20" s="84">
        <v>46902.635404000001</v>
      </c>
      <c r="S20" s="25"/>
    </row>
    <row r="21" spans="2:19" x14ac:dyDescent="0.25">
      <c r="B21" s="40">
        <f t="shared" si="6"/>
        <v>2033</v>
      </c>
      <c r="C21" s="26">
        <f t="shared" si="0"/>
        <v>277190.21912000002</v>
      </c>
      <c r="D21" s="26">
        <f t="shared" si="1"/>
        <v>131222.25318200001</v>
      </c>
      <c r="E21" s="26">
        <f t="shared" si="2"/>
        <v>145967.965937</v>
      </c>
      <c r="F21" s="26"/>
      <c r="G21" s="40">
        <f t="shared" si="3"/>
        <v>2033</v>
      </c>
      <c r="H21" s="26">
        <v>94016.070064</v>
      </c>
      <c r="I21" s="26">
        <v>44291.465300000003</v>
      </c>
      <c r="J21" s="26">
        <v>49724.604764000003</v>
      </c>
      <c r="K21" s="40">
        <f t="shared" si="4"/>
        <v>2033</v>
      </c>
      <c r="L21" s="26">
        <v>92457.068276000005</v>
      </c>
      <c r="M21" s="26">
        <v>43325.138719000002</v>
      </c>
      <c r="N21" s="26">
        <v>49131.929557000003</v>
      </c>
      <c r="O21" s="40">
        <f t="shared" si="5"/>
        <v>2033</v>
      </c>
      <c r="P21" s="26">
        <v>90717.080780000004</v>
      </c>
      <c r="Q21" s="26">
        <v>43605.649163000002</v>
      </c>
      <c r="R21" s="84">
        <v>47111.431616000002</v>
      </c>
      <c r="S21" s="25"/>
    </row>
    <row r="22" spans="2:19" x14ac:dyDescent="0.25">
      <c r="B22" s="40">
        <f t="shared" si="6"/>
        <v>2034</v>
      </c>
      <c r="C22" s="26">
        <f t="shared" si="0"/>
        <v>277190.15061700001</v>
      </c>
      <c r="D22" s="26">
        <f t="shared" si="1"/>
        <v>130848.48981699999</v>
      </c>
      <c r="E22" s="26">
        <f t="shared" si="2"/>
        <v>146341.66080000001</v>
      </c>
      <c r="F22" s="26"/>
      <c r="G22" s="40">
        <f t="shared" si="3"/>
        <v>2034</v>
      </c>
      <c r="H22" s="26">
        <v>94016.054592</v>
      </c>
      <c r="I22" s="26">
        <v>44147.934998999997</v>
      </c>
      <c r="J22" s="26">
        <v>49868.119593000003</v>
      </c>
      <c r="K22" s="40">
        <f t="shared" si="4"/>
        <v>2034</v>
      </c>
      <c r="L22" s="26">
        <v>92457.054753000004</v>
      </c>
      <c r="M22" s="26">
        <v>43182.562040999997</v>
      </c>
      <c r="N22" s="26">
        <v>49274.492711999999</v>
      </c>
      <c r="O22" s="40">
        <f t="shared" si="5"/>
        <v>2034</v>
      </c>
      <c r="P22" s="26">
        <v>90717.041272000002</v>
      </c>
      <c r="Q22" s="26">
        <v>43517.992776999999</v>
      </c>
      <c r="R22" s="84">
        <v>47199.048495000003</v>
      </c>
      <c r="S22" s="25"/>
    </row>
    <row r="23" spans="2:19" x14ac:dyDescent="0.25">
      <c r="B23" s="40">
        <f t="shared" si="6"/>
        <v>2035</v>
      </c>
      <c r="C23" s="26">
        <f t="shared" si="0"/>
        <v>277190.106187</v>
      </c>
      <c r="D23" s="26">
        <f t="shared" si="1"/>
        <v>130975.68398200002</v>
      </c>
      <c r="E23" s="26">
        <f t="shared" si="2"/>
        <v>146214.42220299999</v>
      </c>
      <c r="F23" s="26"/>
      <c r="G23" s="40">
        <f t="shared" si="3"/>
        <v>2035</v>
      </c>
      <c r="H23" s="26">
        <v>94016.034753</v>
      </c>
      <c r="I23" s="26">
        <v>44202.891338000001</v>
      </c>
      <c r="J23" s="26">
        <v>49813.143413999998</v>
      </c>
      <c r="K23" s="40">
        <f t="shared" si="4"/>
        <v>2035</v>
      </c>
      <c r="L23" s="26">
        <v>92457.035182000007</v>
      </c>
      <c r="M23" s="26">
        <v>43237.374774000004</v>
      </c>
      <c r="N23" s="26">
        <v>49219.660408000003</v>
      </c>
      <c r="O23" s="40">
        <f t="shared" si="5"/>
        <v>2035</v>
      </c>
      <c r="P23" s="26">
        <v>90717.036252000005</v>
      </c>
      <c r="Q23" s="26">
        <v>43535.417869999997</v>
      </c>
      <c r="R23" s="84">
        <v>47181.618381</v>
      </c>
      <c r="S23" s="25"/>
    </row>
    <row r="24" spans="2:19" x14ac:dyDescent="0.25">
      <c r="B24" s="40">
        <f t="shared" si="6"/>
        <v>2036</v>
      </c>
      <c r="C24" s="26">
        <f t="shared" si="0"/>
        <v>277190.20794699999</v>
      </c>
      <c r="D24" s="26">
        <f t="shared" si="1"/>
        <v>131147.103745</v>
      </c>
      <c r="E24" s="26">
        <f t="shared" si="2"/>
        <v>146043.10420100001</v>
      </c>
      <c r="F24" s="26"/>
      <c r="G24" s="40">
        <f t="shared" si="3"/>
        <v>2036</v>
      </c>
      <c r="H24" s="26">
        <v>94016.068675999995</v>
      </c>
      <c r="I24" s="26">
        <v>44262.242914000002</v>
      </c>
      <c r="J24" s="26">
        <v>49753.825762</v>
      </c>
      <c r="K24" s="40">
        <f t="shared" si="4"/>
        <v>2036</v>
      </c>
      <c r="L24" s="26">
        <v>92457.069413999998</v>
      </c>
      <c r="M24" s="26">
        <v>43300.492956000002</v>
      </c>
      <c r="N24" s="26">
        <v>49156.576458000003</v>
      </c>
      <c r="O24" s="40">
        <f t="shared" si="5"/>
        <v>2036</v>
      </c>
      <c r="P24" s="26">
        <v>90717.069856999995</v>
      </c>
      <c r="Q24" s="26">
        <v>43584.367875000004</v>
      </c>
      <c r="R24" s="84">
        <v>47132.701980999998</v>
      </c>
      <c r="S24" s="25"/>
    </row>
    <row r="25" spans="2:19" x14ac:dyDescent="0.25">
      <c r="B25" s="40">
        <f t="shared" si="6"/>
        <v>2037</v>
      </c>
      <c r="C25" s="26">
        <f t="shared" ref="C25:E25" si="7">+H25+L25+P25</f>
        <v>277190.17381000001</v>
      </c>
      <c r="D25" s="26">
        <f t="shared" si="7"/>
        <v>0</v>
      </c>
      <c r="E25" s="26">
        <f t="shared" si="7"/>
        <v>0</v>
      </c>
      <c r="F25" s="26"/>
      <c r="G25" s="40">
        <f t="shared" si="3"/>
        <v>2037</v>
      </c>
      <c r="H25" s="26">
        <v>94016.061446000007</v>
      </c>
      <c r="I25" s="26"/>
      <c r="J25" s="26"/>
      <c r="K25" s="40">
        <f t="shared" si="4"/>
        <v>2037</v>
      </c>
      <c r="L25" s="26">
        <v>92457.059798999995</v>
      </c>
      <c r="M25" s="26"/>
      <c r="N25" s="26"/>
      <c r="O25" s="40">
        <f t="shared" si="5"/>
        <v>2037</v>
      </c>
      <c r="P25" s="26">
        <v>90717.052565000005</v>
      </c>
      <c r="Q25" s="26"/>
      <c r="R25" s="84"/>
      <c r="S25" s="25"/>
    </row>
    <row r="26" spans="2:19" x14ac:dyDescent="0.25">
      <c r="C26" s="26"/>
      <c r="D26" s="26"/>
      <c r="E26" s="26"/>
      <c r="H26" s="26"/>
      <c r="I26" s="26"/>
      <c r="J26" s="26"/>
      <c r="L26" s="26"/>
      <c r="M26" s="26"/>
      <c r="N26" s="26"/>
      <c r="P26" s="26"/>
      <c r="Q26" s="26"/>
      <c r="R26" s="84"/>
      <c r="S26" s="25"/>
    </row>
    <row r="27" spans="2:19" x14ac:dyDescent="0.25">
      <c r="C27" s="26"/>
      <c r="D27" s="26"/>
      <c r="E27" s="26"/>
      <c r="H27" s="26"/>
      <c r="I27" s="26"/>
      <c r="J27" s="26"/>
      <c r="L27" s="26"/>
      <c r="M27" s="26"/>
      <c r="N27" s="26"/>
      <c r="P27" s="26"/>
      <c r="Q27" s="26"/>
      <c r="R27" s="84"/>
      <c r="S27" s="25"/>
    </row>
    <row r="28" spans="2:19" x14ac:dyDescent="0.25">
      <c r="L28" s="26"/>
      <c r="M28" s="41"/>
      <c r="N28" s="41"/>
      <c r="O28" s="41"/>
      <c r="P28" s="41"/>
      <c r="Q28" s="41"/>
      <c r="R28" s="41"/>
      <c r="S28" s="4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Results</vt:lpstr>
      <vt:lpstr>Iteration Prices</vt:lpstr>
      <vt:lpstr>Iteration MPS</vt:lpstr>
      <vt:lpstr>VOM</vt:lpstr>
      <vt:lpstr>Generat</vt:lpstr>
      <vt:lpstr>AnnualDiscountFactor</vt:lpstr>
      <vt:lpstr>ColstripACValue</vt:lpstr>
      <vt:lpstr>Results!ColstripHR</vt:lpstr>
      <vt:lpstr>ColstripHR</vt:lpstr>
      <vt:lpstr>ColstripOffsetValCO2</vt:lpstr>
      <vt:lpstr>Results!ColstripTonneCO2pMWh</vt:lpstr>
      <vt:lpstr>ColstripTonneCO2pMWh</vt:lpstr>
      <vt:lpstr>Results!DiscFactor1539</vt:lpstr>
      <vt:lpstr>DiscFactor1539</vt:lpstr>
      <vt:lpstr>ExcessSalesMWh</vt:lpstr>
      <vt:lpstr>OffsetPurchases</vt:lpstr>
      <vt:lpstr>OffsetPurchasesValue</vt:lpstr>
      <vt:lpstr>OffsetPurchValCO2</vt:lpstr>
      <vt:lpstr>WACC</vt:lpstr>
      <vt:lpstr>Year</vt:lpstr>
    </vt:vector>
  </TitlesOfParts>
  <Company>NorthWestern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Guldseth</dc:creator>
  <cp:lastModifiedBy>Hansen, Luke</cp:lastModifiedBy>
  <dcterms:created xsi:type="dcterms:W3CDTF">2014-08-28T19:19:01Z</dcterms:created>
  <dcterms:modified xsi:type="dcterms:W3CDTF">2016-11-08T18:14:59Z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{020F15E1-94E2-4750-9D75-4769C1E86F71}</vt:lpwstr>
  </property>
</Properties>
</file>